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Лист1 " sheetId="5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7" i="5" l="1"/>
  <c r="N27" i="5"/>
  <c r="AN26" i="5"/>
  <c r="AB24" i="5"/>
  <c r="N24" i="5"/>
  <c r="AN23" i="5"/>
  <c r="K18" i="5"/>
  <c r="L10" i="5"/>
  <c r="L9" i="5"/>
  <c r="I9" i="5"/>
  <c r="L8" i="5"/>
  <c r="I8" i="5"/>
  <c r="L7" i="5"/>
  <c r="I7" i="5"/>
  <c r="H19" i="5"/>
  <c r="AM26" i="5"/>
  <c r="AM23" i="5"/>
  <c r="H20" i="5"/>
</calcChain>
</file>

<file path=xl/sharedStrings.xml><?xml version="1.0" encoding="utf-8"?>
<sst xmlns="http://schemas.openxmlformats.org/spreadsheetml/2006/main" count="78" uniqueCount="47">
  <si>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</si>
  <si>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Источник официального опубликования решения</t>
  </si>
  <si>
    <t>dp</t>
  </si>
  <si>
    <t>О</t>
  </si>
  <si>
    <t>Параметры формы</t>
  </si>
  <si>
    <t>Описание параметров формы</t>
  </si>
  <si>
    <t>№ п/п</t>
  </si>
  <si>
    <t>Параметры дифференциации</t>
  </si>
  <si>
    <t>Период действия тарифа</t>
  </si>
  <si>
    <t>Наличие других периодов действия тарифа</t>
  </si>
  <si>
    <t>Одноставочный тариф</t>
  </si>
  <si>
    <t>Одноставочный тариф (двухкомпонентный)</t>
  </si>
  <si>
    <t>Двухставочный тариф (однокомпонентный)</t>
  </si>
  <si>
    <t>Двухставочный тариф (двухкомпонентный)</t>
  </si>
  <si>
    <t>Период действия</t>
  </si>
  <si>
    <t>Одноставочный тариф, руб./куб. м</t>
  </si>
  <si>
    <t>Компонент на холодную воду, руб./куб.м</t>
  </si>
  <si>
    <t>Компонент на тепловую энергию, руб./Гкал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</si>
  <si>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</si>
  <si>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</si>
  <si>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</si>
  <si>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</si>
  <si>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</si>
  <si>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</si>
  <si>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</si>
  <si>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</si>
  <si>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</si>
  <si>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</si>
  <si>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Наименование признака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</si>
  <si>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</si>
  <si>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Группа потребителей</t>
  </si>
  <si>
    <t>население и приравненные категории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</si>
  <si>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</si>
  <si>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01.01.2020</t>
  </si>
  <si>
    <t>да</t>
  </si>
  <si>
    <t>30.06.2020</t>
  </si>
  <si>
    <t>01.07.2020</t>
  </si>
  <si>
    <t>31.12.2020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</si>
  <si>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</si>
  <si>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без дифференциации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</si>
  <si>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</si>
  <si>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1.</t>
  </si>
  <si>
    <t>1.1.1.1</t>
  </si>
  <si>
    <t>1.1.1.1.1</t>
  </si>
  <si>
    <t>1.1.1.1.1.1</t>
  </si>
  <si>
    <t>1.1.1.1.2</t>
  </si>
  <si>
    <t>1.1.1.1.2.1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</si>
</sst>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11"/>
      <color indexed="55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</fills>
  <borders count="10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3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2" fillId="0" borderId="0"/>
    <xf numFmtId="0" fontId="8" fillId="0" borderId="5" applyBorder="0">
      <alignment horizontal="center" vertical="center" wrapText="1"/>
    </xf>
    <xf numFmtId="0" fontId="11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49" fontId="3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6" fillId="0" borderId="0" xfId="2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49" fontId="9" fillId="0" borderId="0" xfId="1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4" fillId="0" borderId="0" xfId="4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3" fillId="0" borderId="2" xfId="1" applyFont="1" applyFill="1" applyBorder="1" applyAlignment="1" applyProtection="1">
      <alignment horizontal="center" vertical="center" wrapText="1"/>
    </xf>
    <xf numFmtId="0" fontId="0" fillId="0" borderId="2" xfId="7" applyFont="1" applyFill="1" applyBorder="1" applyAlignment="1" applyProtection="1">
      <alignment horizontal="center" vertical="center" wrapText="1"/>
    </xf>
    <xf numFmtId="0" fontId="3" fillId="0" borderId="2" xfId="7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3" fillId="0" borderId="2" xfId="5" applyFont="1" applyFill="1" applyBorder="1" applyAlignment="1" applyProtection="1">
      <alignment vertical="center" wrapText="1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vertical="top" wrapText="1"/>
    </xf>
    <xf numFmtId="49" fontId="4" fillId="0" borderId="0" xfId="0" applyNumberFormat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3" fillId="0" borderId="2" xfId="1" applyNumberFormat="1" applyFont="1" applyFill="1" applyBorder="1" applyAlignment="1" applyProtection="1">
      <alignment vertical="center" wrapText="1"/>
    </xf>
    <xf numFmtId="4" fontId="3" fillId="0" borderId="2" xfId="9" applyNumberFormat="1" applyFont="1" applyFill="1" applyBorder="1" applyAlignment="1" applyProtection="1">
      <alignment horizontal="right" vertical="center" wrapText="1"/>
    </xf>
    <xf numFmtId="49" fontId="3" fillId="3" borderId="2" xfId="1" applyNumberFormat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6"/>
    </xf>
    <xf numFmtId="49" fontId="3" fillId="0" borderId="2" xfId="4" applyNumberFormat="1" applyFont="1" applyFill="1" applyBorder="1" applyAlignment="1" applyProtection="1">
      <alignment vertical="center" wrapText="1"/>
    </xf>
    <xf numFmtId="0" fontId="3" fillId="0" borderId="2" xfId="9" applyNumberFormat="1" applyFont="1" applyFill="1" applyBorder="1" applyAlignment="1" applyProtection="1">
      <alignment horizontal="center" vertical="center" wrapText="1"/>
    </xf>
    <xf numFmtId="4" fontId="4" fillId="0" borderId="2" xfId="9" applyNumberFormat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left" vertical="center" wrapText="1" indent="6"/>
    </xf>
    <xf numFmtId="0" fontId="13" fillId="0" borderId="0" xfId="1" applyFont="1" applyFill="1" applyAlignment="1" applyProtection="1">
      <alignment horizontal="right" vertical="top" wrapText="1"/>
    </xf>
    <xf numFmtId="0" fontId="3" fillId="0" borderId="2" xfId="1" applyNumberFormat="1" applyFont="1" applyFill="1" applyBorder="1" applyAlignment="1" applyProtection="1">
      <alignment horizontal="left" vertical="center" wrapText="1" indent="1"/>
    </xf>
    <xf numFmtId="0" fontId="3" fillId="0" borderId="2" xfId="1" applyNumberFormat="1" applyFont="1" applyFill="1" applyBorder="1" applyAlignment="1" applyProtection="1">
      <alignment horizontal="left" vertical="center" wrapText="1" indent="2"/>
    </xf>
    <xf numFmtId="0" fontId="3" fillId="0" borderId="2" xfId="1" applyNumberFormat="1" applyFont="1" applyFill="1" applyBorder="1" applyAlignment="1" applyProtection="1">
      <alignment horizontal="left" vertical="center" wrapText="1" indent="3"/>
    </xf>
    <xf numFmtId="0" fontId="3" fillId="0" borderId="2" xfId="1" applyNumberFormat="1" applyFont="1" applyFill="1" applyBorder="1" applyAlignment="1" applyProtection="1">
      <alignment horizontal="left" vertical="center" wrapText="1" indent="4"/>
    </xf>
    <xf numFmtId="49" fontId="3" fillId="0" borderId="2" xfId="1" applyNumberFormat="1" applyFont="1" applyFill="1" applyBorder="1" applyAlignment="1" applyProtection="1">
      <alignment horizontal="left" vertical="center" wrapText="1" indent="5"/>
      <protection locked="0"/>
    </xf>
    <xf numFmtId="4" fontId="3" fillId="0" borderId="2" xfId="9" applyNumberFormat="1" applyFont="1" applyFill="1" applyBorder="1" applyAlignment="1" applyProtection="1">
      <alignment horizontal="right" vertical="center" wrapText="1"/>
      <protection locked="0"/>
    </xf>
    <xf numFmtId="49" fontId="3" fillId="0" borderId="7" xfId="1" applyNumberFormat="1" applyFont="1" applyFill="1" applyBorder="1" applyAlignment="1" applyProtection="1">
      <alignment horizontal="left" vertical="center" wrapText="1" indent="5"/>
      <protection locked="0"/>
    </xf>
    <xf numFmtId="0" fontId="0" fillId="2" borderId="9" xfId="3" applyFont="1" applyFill="1" applyBorder="1" applyAlignment="1" applyProtection="1">
      <alignment horizontal="right" vertical="center" wrapText="1" indent="1"/>
    </xf>
    <xf numFmtId="0" fontId="0" fillId="0" borderId="9" xfId="0" applyNumberFormat="1" applyFill="1" applyBorder="1" applyAlignment="1" applyProtection="1">
      <alignment vertical="center"/>
    </xf>
    <xf numFmtId="49" fontId="0" fillId="0" borderId="2" xfId="4" applyNumberFormat="1" applyFont="1" applyFill="1" applyBorder="1" applyAlignment="1" applyProtection="1">
      <alignment vertical="center" wrapText="1"/>
      <protection locked="0"/>
    </xf>
    <xf numFmtId="49" fontId="12" fillId="0" borderId="2" xfId="4" applyNumberFormat="1" applyFont="1" applyFill="1" applyBorder="1" applyAlignment="1" applyProtection="1">
      <alignment vertical="center" wrapText="1"/>
      <protection locked="0"/>
    </xf>
    <xf numFmtId="49" fontId="3" fillId="2" borderId="6" xfId="8" applyNumberFormat="1" applyFont="1" applyFill="1" applyBorder="1" applyAlignment="1" applyProtection="1">
      <alignment horizontal="center" vertical="center" wrapText="1"/>
    </xf>
    <xf numFmtId="0" fontId="14" fillId="2" borderId="0" xfId="8" applyNumberFormat="1" applyFont="1" applyFill="1" applyBorder="1" applyAlignment="1" applyProtection="1">
      <alignment horizontal="center" vertical="center" wrapText="1"/>
    </xf>
    <xf numFmtId="0" fontId="3" fillId="2" borderId="6" xfId="8" applyNumberFormat="1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righ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0" fontId="6" fillId="0" borderId="2" xfId="2" applyFont="1" applyFill="1" applyBorder="1" applyAlignment="1">
      <alignment horizontal="left" vertical="center" wrapText="1" indent="1"/>
    </xf>
    <xf numFmtId="0" fontId="6" fillId="0" borderId="3" xfId="2" applyFont="1" applyFill="1" applyBorder="1" applyAlignment="1">
      <alignment horizontal="left" vertical="center" wrapText="1" indent="1"/>
    </xf>
    <xf numFmtId="0" fontId="3" fillId="0" borderId="9" xfId="4" applyNumberFormat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 applyProtection="1">
      <alignment horizontal="center" vertical="center" wrapText="1"/>
    </xf>
    <xf numFmtId="0" fontId="3" fillId="0" borderId="2" xfId="7" applyFont="1" applyFill="1" applyBorder="1" applyAlignment="1" applyProtection="1">
      <alignment horizontal="center" vertical="center" wrapText="1"/>
    </xf>
    <xf numFmtId="0" fontId="3" fillId="0" borderId="3" xfId="7" applyFont="1" applyFill="1" applyBorder="1" applyAlignment="1" applyProtection="1">
      <alignment horizontal="center" vertical="center" wrapText="1"/>
    </xf>
    <xf numFmtId="0" fontId="3" fillId="0" borderId="4" xfId="7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3" fillId="0" borderId="2" xfId="4" applyNumberFormat="1" applyFont="1" applyFill="1" applyBorder="1" applyAlignment="1" applyProtection="1">
      <alignment horizontal="left" vertical="center" wrapText="1"/>
    </xf>
    <xf numFmtId="49" fontId="3" fillId="0" borderId="2" xfId="4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4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left" vertical="top" wrapText="1"/>
    </xf>
    <xf numFmtId="0" fontId="3" fillId="0" borderId="0" xfId="1" applyFont="1" applyFill="1" applyAlignment="1" applyProtection="1">
      <alignment horizontal="left" vertical="top" wrapText="1"/>
    </xf>
    <xf numFmtId="49" fontId="3" fillId="0" borderId="7" xfId="4" applyNumberFormat="1" applyFont="1" applyFill="1" applyBorder="1" applyAlignment="1" applyProtection="1">
      <alignment horizontal="center" vertical="center" wrapText="1"/>
    </xf>
    <xf numFmtId="49" fontId="3" fillId="0" borderId="8" xfId="4" applyNumberFormat="1" applyFont="1" applyFill="1" applyBorder="1" applyAlignment="1" applyProtection="1">
      <alignment horizontal="center" vertical="center" wrapText="1"/>
    </xf>
    <xf numFmtId="0" fontId="3" fillId="2" borderId="6" xfId="8" applyNumberFormat="1" applyFont="1" applyFill="1" applyBorder="1" applyAlignment="1" applyProtection="1">
      <alignment horizontal="center" vertical="center" wrapText="1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0</xdr:colOff>
      <xdr:row>25</xdr:row>
      <xdr:rowOff>0</xdr:rowOff>
    </xdr:from>
    <xdr:to>
      <xdr:col>37</xdr:col>
      <xdr:colOff>190500</xdr:colOff>
      <xdr:row>25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13344525" y="94297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37</xdr:col>
      <xdr:colOff>0</xdr:colOff>
      <xdr:row>3</xdr:row>
      <xdr:rowOff>9525</xdr:rowOff>
    </xdr:from>
    <xdr:to>
      <xdr:col>37</xdr:col>
      <xdr:colOff>190500</xdr:colOff>
      <xdr:row>4</xdr:row>
      <xdr:rowOff>57150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1334452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57150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524750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38</xdr:col>
      <xdr:colOff>38100</xdr:colOff>
      <xdr:row>27</xdr:row>
      <xdr:rowOff>0</xdr:rowOff>
    </xdr:from>
    <xdr:to>
      <xdr:col>38</xdr:col>
      <xdr:colOff>228600</xdr:colOff>
      <xdr:row>27</xdr:row>
      <xdr:rowOff>0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18859500" y="1237297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38</xdr:col>
      <xdr:colOff>38100</xdr:colOff>
      <xdr:row>27</xdr:row>
      <xdr:rowOff>0</xdr:rowOff>
    </xdr:from>
    <xdr:to>
      <xdr:col>38</xdr:col>
      <xdr:colOff>228600</xdr:colOff>
      <xdr:row>27</xdr:row>
      <xdr:rowOff>0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18859500" y="1237297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38</xdr:col>
      <xdr:colOff>38100</xdr:colOff>
      <xdr:row>27</xdr:row>
      <xdr:rowOff>0</xdr:rowOff>
    </xdr:from>
    <xdr:to>
      <xdr:col>38</xdr:col>
      <xdr:colOff>228600</xdr:colOff>
      <xdr:row>27</xdr:row>
      <xdr:rowOff>0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18859500" y="1237297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38</xdr:col>
      <xdr:colOff>38100</xdr:colOff>
      <xdr:row>25</xdr:row>
      <xdr:rowOff>0</xdr:rowOff>
    </xdr:from>
    <xdr:to>
      <xdr:col>38</xdr:col>
      <xdr:colOff>228600</xdr:colOff>
      <xdr:row>25</xdr:row>
      <xdr:rowOff>0</xdr:rowOff>
    </xdr:to>
    <xdr:grpSp>
      <xdr:nvGrpSpPr>
        <xdr:cNvPr id="20" name="shCalendar" hidden="1"/>
        <xdr:cNvGrpSpPr>
          <a:grpSpLocks/>
        </xdr:cNvGrpSpPr>
      </xdr:nvGrpSpPr>
      <xdr:grpSpPr bwMode="auto">
        <a:xfrm>
          <a:off x="18859500" y="9429750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35</xdr:col>
      <xdr:colOff>38100</xdr:colOff>
      <xdr:row>22</xdr:row>
      <xdr:rowOff>0</xdr:rowOff>
    </xdr:from>
    <xdr:ext cx="190500" cy="190500"/>
    <xdr:grpSp>
      <xdr:nvGrpSpPr>
        <xdr:cNvPr id="23" name="shCalendar" hidden="1"/>
        <xdr:cNvGrpSpPr>
          <a:grpSpLocks/>
        </xdr:cNvGrpSpPr>
      </xdr:nvGrpSpPr>
      <xdr:grpSpPr bwMode="auto">
        <a:xfrm>
          <a:off x="12458700" y="56483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35</xdr:col>
      <xdr:colOff>38100</xdr:colOff>
      <xdr:row>3</xdr:row>
      <xdr:rowOff>9525</xdr:rowOff>
    </xdr:from>
    <xdr:ext cx="190500" cy="190500"/>
    <xdr:grpSp>
      <xdr:nvGrpSpPr>
        <xdr:cNvPr id="26" name="shCalendar" hidden="1"/>
        <xdr:cNvGrpSpPr>
          <a:grpSpLocks/>
        </xdr:cNvGrpSpPr>
      </xdr:nvGrpSpPr>
      <xdr:grpSpPr bwMode="auto">
        <a:xfrm>
          <a:off x="12458700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35</xdr:col>
      <xdr:colOff>38100</xdr:colOff>
      <xdr:row>22</xdr:row>
      <xdr:rowOff>0</xdr:rowOff>
    </xdr:from>
    <xdr:ext cx="190500" cy="190500"/>
    <xdr:grpSp>
      <xdr:nvGrpSpPr>
        <xdr:cNvPr id="29" name="shCalendar" hidden="1"/>
        <xdr:cNvGrpSpPr>
          <a:grpSpLocks/>
        </xdr:cNvGrpSpPr>
      </xdr:nvGrpSpPr>
      <xdr:grpSpPr bwMode="auto">
        <a:xfrm>
          <a:off x="12458700" y="56483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GVS(v1.0.2)%20&#1079;&#1072;&#1082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ранс"/>
      <sheetName val="Форма 1.2 | Т-транс"/>
      <sheetName val="Форма 1.0.1 | Т-гор.вода"/>
      <sheetName val="Форма 1.2 | Т-гор.вода"/>
      <sheetName val="Форма 1.0.1 | Т-подкл(инд)"/>
      <sheetName val="Форма 1.3 | Т-подкл(инд)"/>
      <sheetName val="Форма 1.0.1 | Т-подкл"/>
      <sheetName val="Форма 1.3 | Т-подкл"/>
      <sheetName val="Форма 1.0.1 | Форма 1.8"/>
      <sheetName val="Форма 1.8"/>
      <sheetName val="Форма 1.9"/>
      <sheetName val="Форма 1.0.2"/>
      <sheetName val="Сведения об изменении"/>
      <sheetName val="Форма 1.0.1 | Форма 1.9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et_union_hor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GVS(v1"/>
    </sheetNames>
    <definedNames>
      <definedName name="modfrmDateChoose.CalendarShow"/>
    </definedNames>
    <sheetDataSet>
      <sheetData sheetId="0"/>
      <sheetData sheetId="1"/>
      <sheetData sheetId="2"/>
      <sheetData sheetId="3">
        <row r="18">
          <cell r="F18" t="str">
            <v>Региональная служба по тарифа Ростовской области</v>
          </cell>
        </row>
        <row r="19">
          <cell r="F19" t="str">
            <v>18.12.2019</v>
          </cell>
        </row>
        <row r="20">
          <cell r="F20" t="str">
            <v>66/27</v>
          </cell>
        </row>
        <row r="21">
          <cell r="F21" t="str">
            <v>Официальный портал правовой информации Ростовской области</v>
          </cell>
        </row>
        <row r="26">
          <cell r="F26"/>
        </row>
      </sheetData>
      <sheetData sheetId="4"/>
      <sheetData sheetId="5">
        <row r="21">
          <cell r="J21" t="str">
            <v>Тариф на горячую воду, поставляемую с использованием закрытой системы горячего водоснабжения АО «Теплокоммунэнерго» (ИНН 6165199445), г. Ростов-на-Дону, на 2020 год»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 и приравненные категории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8"/>
  <sheetViews>
    <sheetView tabSelected="1" topLeftCell="H4" workbookViewId="0">
      <selection activeCell="K22" sqref="K22:AK22"/>
    </sheetView>
  </sheetViews>
  <sheetFormatPr defaultColWidth="10.5703125" defaultRowHeight="11.25" x14ac:dyDescent="0.25"/>
  <cols>
    <col min="1" max="6" width="10.5703125" style="2" hidden="1" customWidth="1"/>
    <col min="7" max="7" width="9.140625" style="1" hidden="1" customWidth="1"/>
    <col min="8" max="8" width="12.7109375" style="2" customWidth="1"/>
    <col min="9" max="9" width="47.42578125" style="2" customWidth="1"/>
    <col min="10" max="10" width="1.42578125" style="2" hidden="1" customWidth="1"/>
    <col min="11" max="11" width="1.7109375" style="2" hidden="1" customWidth="1"/>
    <col min="12" max="12" width="13.7109375" style="2" customWidth="1"/>
    <col min="13" max="13" width="13.85546875" style="2" customWidth="1"/>
    <col min="14" max="14" width="14" style="2" customWidth="1"/>
    <col min="15" max="19" width="23.7109375" style="2" hidden="1" customWidth="1"/>
    <col min="20" max="20" width="1.7109375" style="2" hidden="1" customWidth="1"/>
    <col min="21" max="21" width="10.5703125" style="2" customWidth="1"/>
    <col min="22" max="22" width="3.7109375" style="2" customWidth="1"/>
    <col min="23" max="23" width="10.7109375" style="2" customWidth="1"/>
    <col min="24" max="24" width="8.5703125" style="2" customWidth="1"/>
    <col min="25" max="25" width="1.7109375" style="2" hidden="1" customWidth="1"/>
    <col min="26" max="26" width="13.7109375" style="2" customWidth="1"/>
    <col min="27" max="27" width="14.140625" style="2" customWidth="1"/>
    <col min="28" max="28" width="13.28515625" style="2" customWidth="1"/>
    <col min="29" max="33" width="23.7109375" style="2" hidden="1" customWidth="1"/>
    <col min="34" max="34" width="1.28515625" style="2" hidden="1" customWidth="1"/>
    <col min="35" max="35" width="9.85546875" style="2" customWidth="1"/>
    <col min="36" max="36" width="3.7109375" style="2" customWidth="1"/>
    <col min="37" max="37" width="10.140625" style="2" customWidth="1"/>
    <col min="38" max="38" width="82.140625" style="2" customWidth="1"/>
    <col min="39" max="39" width="10.5703125" style="4"/>
    <col min="40" max="40" width="11.140625" style="4" customWidth="1"/>
    <col min="41" max="49" width="10.5703125" style="4"/>
    <col min="50" max="16384" width="10.5703125" style="2"/>
  </cols>
  <sheetData>
    <row r="1" spans="7:49" hidden="1" x14ac:dyDescent="0.25">
      <c r="N1" s="3"/>
      <c r="O1" s="3"/>
      <c r="P1" s="3"/>
      <c r="Q1" s="3"/>
      <c r="R1" s="3"/>
      <c r="S1" s="3"/>
      <c r="T1" s="3"/>
      <c r="U1" s="3"/>
      <c r="AB1" s="3"/>
      <c r="AC1" s="3"/>
      <c r="AD1" s="3"/>
      <c r="AE1" s="3"/>
      <c r="AF1" s="3"/>
      <c r="AG1" s="3"/>
      <c r="AH1" s="3"/>
      <c r="AI1" s="3"/>
    </row>
    <row r="2" spans="7:49" hidden="1" x14ac:dyDescent="0.25">
      <c r="X2" s="3"/>
    </row>
    <row r="3" spans="7:49" hidden="1" x14ac:dyDescent="0.25"/>
    <row r="4" spans="7:49" x14ac:dyDescent="0.25"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7:49" ht="12.75" x14ac:dyDescent="0.25">
      <c r="H5" s="57" t="s">
        <v>0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9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W5" s="2"/>
    </row>
    <row r="6" spans="7:49" x14ac:dyDescent="0.25">
      <c r="H6" s="5"/>
      <c r="I6" s="5"/>
      <c r="J6" s="5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W6" s="2"/>
    </row>
    <row r="7" spans="7:49" s="10" customFormat="1" ht="30" customHeight="1" x14ac:dyDescent="0.25">
      <c r="G7" s="9"/>
      <c r="H7" s="11"/>
      <c r="I7" s="49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J7" s="50"/>
      <c r="K7" s="50"/>
      <c r="L7" s="60" t="str">
        <f>IF(NameOrPr_ch="",IF(NameOrPr="","",NameOrPr),NameOrPr_ch)</f>
        <v>Региональная служба по тарифа Ростовской области</v>
      </c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12"/>
      <c r="AM7" s="13"/>
      <c r="AN7" s="13"/>
      <c r="AO7" s="13"/>
      <c r="AP7" s="13"/>
      <c r="AQ7" s="13"/>
      <c r="AR7" s="13"/>
      <c r="AS7" s="13"/>
      <c r="AT7" s="13"/>
      <c r="AU7" s="13"/>
      <c r="AV7" s="13"/>
    </row>
    <row r="8" spans="7:49" s="10" customFormat="1" ht="18.75" x14ac:dyDescent="0.25">
      <c r="G8" s="9"/>
      <c r="H8" s="11"/>
      <c r="I8" s="49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J8" s="50"/>
      <c r="K8" s="50"/>
      <c r="L8" s="60" t="str">
        <f>IF(datePr_ch="",IF(datePr="","",datePr),datePr_ch)</f>
        <v>18.12.2019</v>
      </c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12"/>
      <c r="AM8" s="13"/>
      <c r="AN8" s="13"/>
      <c r="AO8" s="13"/>
      <c r="AP8" s="13"/>
      <c r="AQ8" s="13"/>
      <c r="AR8" s="13"/>
      <c r="AS8" s="13"/>
      <c r="AT8" s="13"/>
      <c r="AU8" s="13"/>
      <c r="AV8" s="13"/>
    </row>
    <row r="9" spans="7:49" s="10" customFormat="1" ht="18.75" x14ac:dyDescent="0.25">
      <c r="G9" s="9"/>
      <c r="H9" s="11"/>
      <c r="I9" s="49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J9" s="50"/>
      <c r="K9" s="50"/>
      <c r="L9" s="60" t="str">
        <f>IF(numberPr_ch="",IF(numberPr="","",numberPr),numberPr_ch)</f>
        <v>66/27</v>
      </c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12"/>
      <c r="AM9" s="13"/>
      <c r="AN9" s="13"/>
      <c r="AO9" s="13"/>
      <c r="AP9" s="13"/>
      <c r="AQ9" s="13"/>
      <c r="AR9" s="13"/>
      <c r="AS9" s="13"/>
      <c r="AT9" s="13"/>
      <c r="AU9" s="13"/>
      <c r="AV9" s="13"/>
    </row>
    <row r="10" spans="7:49" s="10" customFormat="1" ht="30" customHeight="1" x14ac:dyDescent="0.25">
      <c r="G10" s="9"/>
      <c r="H10" s="11"/>
      <c r="I10" s="49" t="s">
        <v>1</v>
      </c>
      <c r="J10" s="50"/>
      <c r="K10" s="50"/>
      <c r="L10" s="60" t="str">
        <f>IF(IstPub_ch="",IF(IstPub="","",IstPub),IstPub_ch)</f>
        <v>Официальный портал правовой информации Ростовской области</v>
      </c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12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7:49" s="15" customFormat="1" ht="15" hidden="1" x14ac:dyDescent="0.25">
      <c r="G11" s="14"/>
      <c r="H11" s="56"/>
      <c r="I11" s="5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8" t="s">
        <v>2</v>
      </c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2" spans="7:49" s="15" customFormat="1" ht="15" x14ac:dyDescent="0.25">
      <c r="G12" s="14"/>
      <c r="H12" s="16"/>
      <c r="I12" s="16"/>
      <c r="J12" s="16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 t="s">
        <v>3</v>
      </c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M12" s="19"/>
      <c r="AN12" s="19"/>
      <c r="AO12" s="19"/>
      <c r="AP12" s="19"/>
      <c r="AQ12" s="19"/>
      <c r="AR12" s="19"/>
      <c r="AS12" s="19"/>
      <c r="AT12" s="19"/>
      <c r="AU12" s="19"/>
      <c r="AV12" s="19"/>
    </row>
    <row r="13" spans="7:49" x14ac:dyDescent="0.25">
      <c r="H13" s="61" t="s">
        <v>4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 t="s">
        <v>5</v>
      </c>
      <c r="AW13" s="2"/>
    </row>
    <row r="14" spans="7:49" ht="15" customHeight="1" x14ac:dyDescent="0.25">
      <c r="H14" s="61" t="s">
        <v>6</v>
      </c>
      <c r="I14" s="61" t="s">
        <v>7</v>
      </c>
      <c r="J14" s="61"/>
      <c r="K14" s="62" t="s">
        <v>8</v>
      </c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1" t="s">
        <v>9</v>
      </c>
      <c r="Y14" s="62" t="s">
        <v>8</v>
      </c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1"/>
      <c r="AW14" s="2"/>
    </row>
    <row r="15" spans="7:49" ht="24.75" customHeight="1" x14ac:dyDescent="0.25">
      <c r="H15" s="61"/>
      <c r="I15" s="61"/>
      <c r="J15" s="61"/>
      <c r="K15" s="20"/>
      <c r="L15" s="20" t="s">
        <v>10</v>
      </c>
      <c r="M15" s="63" t="s">
        <v>11</v>
      </c>
      <c r="N15" s="63"/>
      <c r="O15" s="63" t="s">
        <v>12</v>
      </c>
      <c r="P15" s="63"/>
      <c r="Q15" s="64" t="s">
        <v>13</v>
      </c>
      <c r="R15" s="65"/>
      <c r="S15" s="65"/>
      <c r="T15" s="21"/>
      <c r="U15" s="66" t="s">
        <v>14</v>
      </c>
      <c r="V15" s="66"/>
      <c r="W15" s="66"/>
      <c r="X15" s="61"/>
      <c r="Y15" s="20"/>
      <c r="Z15" s="20" t="s">
        <v>10</v>
      </c>
      <c r="AA15" s="63" t="s">
        <v>11</v>
      </c>
      <c r="AB15" s="63"/>
      <c r="AC15" s="63" t="s">
        <v>12</v>
      </c>
      <c r="AD15" s="63"/>
      <c r="AE15" s="64" t="s">
        <v>13</v>
      </c>
      <c r="AF15" s="65"/>
      <c r="AG15" s="65"/>
      <c r="AH15" s="21"/>
      <c r="AI15" s="66" t="s">
        <v>14</v>
      </c>
      <c r="AJ15" s="66"/>
      <c r="AK15" s="66"/>
      <c r="AL15" s="61"/>
      <c r="AW15" s="2"/>
    </row>
    <row r="16" spans="7:49" ht="75" x14ac:dyDescent="0.25">
      <c r="H16" s="61"/>
      <c r="I16" s="61"/>
      <c r="J16" s="61"/>
      <c r="K16" s="22"/>
      <c r="L16" s="22" t="s">
        <v>15</v>
      </c>
      <c r="M16" s="21" t="s">
        <v>16</v>
      </c>
      <c r="N16" s="21" t="s">
        <v>17</v>
      </c>
      <c r="O16" s="21" t="s">
        <v>18</v>
      </c>
      <c r="P16" s="21" t="s">
        <v>19</v>
      </c>
      <c r="Q16" s="21" t="s">
        <v>20</v>
      </c>
      <c r="R16" s="21" t="s">
        <v>21</v>
      </c>
      <c r="S16" s="21" t="s">
        <v>17</v>
      </c>
      <c r="T16" s="21"/>
      <c r="U16" s="23" t="s">
        <v>22</v>
      </c>
      <c r="V16" s="68" t="s">
        <v>23</v>
      </c>
      <c r="W16" s="68"/>
      <c r="X16" s="61"/>
      <c r="Y16" s="22"/>
      <c r="Z16" s="22" t="s">
        <v>15</v>
      </c>
      <c r="AA16" s="21" t="s">
        <v>16</v>
      </c>
      <c r="AB16" s="21" t="s">
        <v>17</v>
      </c>
      <c r="AC16" s="21" t="s">
        <v>18</v>
      </c>
      <c r="AD16" s="21" t="s">
        <v>19</v>
      </c>
      <c r="AE16" s="21" t="s">
        <v>20</v>
      </c>
      <c r="AF16" s="21" t="s">
        <v>21</v>
      </c>
      <c r="AG16" s="21" t="s">
        <v>17</v>
      </c>
      <c r="AH16" s="21"/>
      <c r="AI16" s="23" t="s">
        <v>22</v>
      </c>
      <c r="AJ16" s="68" t="s">
        <v>23</v>
      </c>
      <c r="AK16" s="68"/>
      <c r="AL16" s="61"/>
      <c r="AW16" s="2"/>
    </row>
    <row r="17" spans="1:49" x14ac:dyDescent="0.25">
      <c r="H17" s="53" t="s">
        <v>24</v>
      </c>
      <c r="I17" s="53" t="s">
        <v>25</v>
      </c>
      <c r="J17" s="54"/>
      <c r="K17" s="54"/>
      <c r="L17" s="55">
        <v>3</v>
      </c>
      <c r="M17" s="55">
        <v>4</v>
      </c>
      <c r="N17" s="55">
        <v>5</v>
      </c>
      <c r="O17" s="55"/>
      <c r="P17" s="55"/>
      <c r="Q17" s="55"/>
      <c r="R17" s="55"/>
      <c r="S17" s="55"/>
      <c r="T17" s="54"/>
      <c r="U17" s="55">
        <v>6</v>
      </c>
      <c r="V17" s="79">
        <v>7</v>
      </c>
      <c r="W17" s="79"/>
      <c r="X17" s="55">
        <v>8</v>
      </c>
      <c r="Y17" s="54"/>
      <c r="Z17" s="55">
        <v>9</v>
      </c>
      <c r="AA17" s="55">
        <v>10</v>
      </c>
      <c r="AB17" s="55">
        <v>11</v>
      </c>
      <c r="AC17" s="55"/>
      <c r="AD17" s="55"/>
      <c r="AE17" s="55"/>
      <c r="AF17" s="55"/>
      <c r="AG17" s="55"/>
      <c r="AH17" s="54"/>
      <c r="AI17" s="55">
        <v>12</v>
      </c>
      <c r="AJ17" s="79">
        <v>13</v>
      </c>
      <c r="AK17" s="79"/>
      <c r="AL17" s="55">
        <v>14</v>
      </c>
    </row>
    <row r="18" spans="1:49" ht="27.75" customHeight="1" x14ac:dyDescent="0.25">
      <c r="A18" s="69">
        <v>1</v>
      </c>
      <c r="B18" s="24"/>
      <c r="C18" s="24"/>
      <c r="D18" s="24"/>
      <c r="E18" s="25"/>
      <c r="F18" s="25"/>
      <c r="G18" s="26"/>
      <c r="H18" s="27" t="s">
        <v>41</v>
      </c>
      <c r="I18" s="28" t="s">
        <v>26</v>
      </c>
      <c r="J18" s="29"/>
      <c r="K18" s="70" t="str">
        <f>IF('[1]Перечень тарифов'!J21="","","" &amp; '[1]Перечень тарифов'!J21 &amp; "")</f>
        <v>Тариф на горячую воду, поставляемую с использованием закрытой системы горячего водоснабжения АО «Теплокоммунэнерго» (ИНН 6165199445), г. Ростов-на-Дону, на 2020 год»</v>
      </c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30" t="s">
        <v>27</v>
      </c>
    </row>
    <row r="19" spans="1:49" hidden="1" x14ac:dyDescent="0.25">
      <c r="A19" s="69"/>
      <c r="B19" s="69">
        <v>1</v>
      </c>
      <c r="C19" s="24"/>
      <c r="D19" s="24"/>
      <c r="E19" s="31"/>
      <c r="F19" s="26"/>
      <c r="G19" s="26"/>
      <c r="H19" s="27" t="e">
        <f ca="1">mergeValue(A19) &amp;"."&amp; mergeValue(B19)</f>
        <v>#NAME?</v>
      </c>
      <c r="I19" s="42"/>
      <c r="J19" s="29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30"/>
    </row>
    <row r="20" spans="1:49" hidden="1" x14ac:dyDescent="0.25">
      <c r="A20" s="69"/>
      <c r="B20" s="69"/>
      <c r="C20" s="69">
        <v>1</v>
      </c>
      <c r="D20" s="24"/>
      <c r="E20" s="31"/>
      <c r="F20" s="26"/>
      <c r="G20" s="26"/>
      <c r="H20" s="27" t="e">
        <f ca="1">mergeValue(A20) &amp;"."&amp; mergeValue(B20)&amp;"."&amp; mergeValue(C20)</f>
        <v>#NAME?</v>
      </c>
      <c r="I20" s="43"/>
      <c r="J20" s="29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30"/>
      <c r="AO20" s="32"/>
    </row>
    <row r="21" spans="1:49" ht="60.75" customHeight="1" x14ac:dyDescent="0.25">
      <c r="A21" s="69"/>
      <c r="B21" s="69"/>
      <c r="C21" s="69"/>
      <c r="D21" s="69">
        <v>1</v>
      </c>
      <c r="E21" s="31"/>
      <c r="F21" s="26"/>
      <c r="G21" s="26"/>
      <c r="H21" s="27" t="s">
        <v>42</v>
      </c>
      <c r="I21" s="44" t="s">
        <v>28</v>
      </c>
      <c r="J21" s="29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30" t="s">
        <v>29</v>
      </c>
      <c r="AO21" s="32"/>
    </row>
    <row r="22" spans="1:49" ht="71.25" customHeight="1" x14ac:dyDescent="0.25">
      <c r="A22" s="69"/>
      <c r="B22" s="69"/>
      <c r="C22" s="69"/>
      <c r="D22" s="69"/>
      <c r="E22" s="72" t="s">
        <v>24</v>
      </c>
      <c r="F22" s="24"/>
      <c r="G22" s="26"/>
      <c r="H22" s="27" t="s">
        <v>43</v>
      </c>
      <c r="I22" s="45" t="s">
        <v>30</v>
      </c>
      <c r="J22" s="33"/>
      <c r="K22" s="73" t="s">
        <v>31</v>
      </c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30" t="s">
        <v>32</v>
      </c>
      <c r="AO22" s="32"/>
    </row>
    <row r="23" spans="1:49" ht="11.25" customHeight="1" x14ac:dyDescent="0.25">
      <c r="A23" s="69"/>
      <c r="B23" s="69"/>
      <c r="C23" s="69"/>
      <c r="D23" s="69"/>
      <c r="E23" s="72"/>
      <c r="F23" s="69">
        <v>1</v>
      </c>
      <c r="G23" s="24"/>
      <c r="H23" s="27" t="s">
        <v>44</v>
      </c>
      <c r="I23" s="46"/>
      <c r="J23" s="77"/>
      <c r="K23" s="34"/>
      <c r="L23" s="47">
        <v>0</v>
      </c>
      <c r="M23" s="47">
        <v>43.22</v>
      </c>
      <c r="N23" s="47">
        <v>2614.9899999999998</v>
      </c>
      <c r="O23" s="34"/>
      <c r="P23" s="34"/>
      <c r="Q23" s="34"/>
      <c r="R23" s="34"/>
      <c r="S23" s="34"/>
      <c r="T23" s="34"/>
      <c r="U23" s="51" t="s">
        <v>33</v>
      </c>
      <c r="V23" s="37" t="s">
        <v>34</v>
      </c>
      <c r="W23" s="51" t="s">
        <v>35</v>
      </c>
      <c r="X23" s="37" t="s">
        <v>34</v>
      </c>
      <c r="Y23" s="34"/>
      <c r="Z23" s="47">
        <v>0</v>
      </c>
      <c r="AA23" s="47">
        <v>44.95</v>
      </c>
      <c r="AB23" s="47">
        <v>2635.92</v>
      </c>
      <c r="AC23" s="34"/>
      <c r="AD23" s="34"/>
      <c r="AE23" s="34"/>
      <c r="AF23" s="34"/>
      <c r="AG23" s="34"/>
      <c r="AH23" s="34"/>
      <c r="AI23" s="51" t="s">
        <v>36</v>
      </c>
      <c r="AJ23" s="37" t="s">
        <v>34</v>
      </c>
      <c r="AK23" s="51" t="s">
        <v>37</v>
      </c>
      <c r="AL23" s="75" t="s">
        <v>38</v>
      </c>
      <c r="AM23" s="4" t="e">
        <f ca="1">strCheckDate(K24:AK24)</f>
        <v>#NAME?</v>
      </c>
      <c r="AN23" s="32" t="str">
        <f>IF(I23="","",I23 )</f>
        <v/>
      </c>
      <c r="AO23" s="32"/>
      <c r="AP23" s="32"/>
      <c r="AQ23" s="32"/>
    </row>
    <row r="24" spans="1:49" ht="216.75" customHeight="1" x14ac:dyDescent="0.25">
      <c r="A24" s="69"/>
      <c r="B24" s="69"/>
      <c r="C24" s="69"/>
      <c r="D24" s="69"/>
      <c r="E24" s="72"/>
      <c r="F24" s="69"/>
      <c r="G24" s="24"/>
      <c r="H24" s="35"/>
      <c r="I24" s="36"/>
      <c r="J24" s="78"/>
      <c r="K24" s="37"/>
      <c r="L24" s="37"/>
      <c r="M24" s="38"/>
      <c r="N24" s="39" t="str">
        <f>U23 &amp; "-" &amp; W23</f>
        <v>01.01.2020-30.06.2020</v>
      </c>
      <c r="O24" s="39"/>
      <c r="P24" s="39"/>
      <c r="Q24" s="39"/>
      <c r="R24" s="39"/>
      <c r="S24" s="39"/>
      <c r="T24" s="39"/>
      <c r="U24" s="51"/>
      <c r="V24" s="37"/>
      <c r="W24" s="52"/>
      <c r="X24" s="37"/>
      <c r="Y24" s="37"/>
      <c r="Z24" s="37"/>
      <c r="AA24" s="38"/>
      <c r="AB24" s="39" t="str">
        <f>AI23 &amp; "-" &amp; AK23</f>
        <v>01.07.2020-31.12.2020</v>
      </c>
      <c r="AC24" s="39"/>
      <c r="AD24" s="39"/>
      <c r="AE24" s="39"/>
      <c r="AF24" s="39"/>
      <c r="AG24" s="39"/>
      <c r="AH24" s="39"/>
      <c r="AI24" s="51"/>
      <c r="AJ24" s="37"/>
      <c r="AK24" s="52"/>
      <c r="AL24" s="75"/>
      <c r="AO24" s="32"/>
    </row>
    <row r="25" spans="1:49" ht="69.75" customHeight="1" x14ac:dyDescent="0.25">
      <c r="A25" s="69"/>
      <c r="B25" s="69"/>
      <c r="C25" s="69"/>
      <c r="D25" s="69"/>
      <c r="E25" s="72" t="s">
        <v>25</v>
      </c>
      <c r="F25" s="24"/>
      <c r="G25" s="26"/>
      <c r="H25" s="27" t="s">
        <v>45</v>
      </c>
      <c r="I25" s="45" t="s">
        <v>30</v>
      </c>
      <c r="J25" s="33"/>
      <c r="K25" s="73" t="s">
        <v>39</v>
      </c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30" t="s">
        <v>32</v>
      </c>
      <c r="AO25" s="32"/>
    </row>
    <row r="26" spans="1:49" ht="17.25" customHeight="1" x14ac:dyDescent="0.25">
      <c r="A26" s="69"/>
      <c r="B26" s="69"/>
      <c r="C26" s="69"/>
      <c r="D26" s="69"/>
      <c r="E26" s="72"/>
      <c r="F26" s="69">
        <v>1</v>
      </c>
      <c r="G26" s="24"/>
      <c r="H26" s="27" t="s">
        <v>46</v>
      </c>
      <c r="I26" s="48"/>
      <c r="J26" s="74"/>
      <c r="K26" s="34"/>
      <c r="L26" s="47">
        <v>0</v>
      </c>
      <c r="M26" s="47">
        <v>36.020000000000003</v>
      </c>
      <c r="N26" s="47">
        <v>2179.16</v>
      </c>
      <c r="O26" s="34"/>
      <c r="P26" s="34"/>
      <c r="Q26" s="34"/>
      <c r="R26" s="34"/>
      <c r="S26" s="34"/>
      <c r="T26" s="34"/>
      <c r="U26" s="51" t="s">
        <v>33</v>
      </c>
      <c r="V26" s="37" t="s">
        <v>34</v>
      </c>
      <c r="W26" s="51" t="s">
        <v>35</v>
      </c>
      <c r="X26" s="37" t="s">
        <v>34</v>
      </c>
      <c r="Y26" s="34"/>
      <c r="Z26" s="47">
        <v>0</v>
      </c>
      <c r="AA26" s="47">
        <v>37.46</v>
      </c>
      <c r="AB26" s="47">
        <v>2196.6</v>
      </c>
      <c r="AC26" s="34"/>
      <c r="AD26" s="34"/>
      <c r="AE26" s="34"/>
      <c r="AF26" s="34"/>
      <c r="AG26" s="34"/>
      <c r="AH26" s="34"/>
      <c r="AI26" s="51" t="s">
        <v>36</v>
      </c>
      <c r="AJ26" s="37" t="s">
        <v>34</v>
      </c>
      <c r="AK26" s="51" t="s">
        <v>37</v>
      </c>
      <c r="AL26" s="75" t="s">
        <v>38</v>
      </c>
      <c r="AM26" s="4" t="e">
        <f ca="1">strCheckDate(K27:AK27)</f>
        <v>#NAME?</v>
      </c>
      <c r="AN26" s="32" t="str">
        <f>IF(I26="","",I26 )</f>
        <v/>
      </c>
      <c r="AO26" s="32"/>
      <c r="AP26" s="32"/>
      <c r="AQ26" s="32"/>
    </row>
    <row r="27" spans="1:49" ht="214.5" customHeight="1" x14ac:dyDescent="0.25">
      <c r="A27" s="69"/>
      <c r="B27" s="69"/>
      <c r="C27" s="69"/>
      <c r="D27" s="69"/>
      <c r="E27" s="72"/>
      <c r="F27" s="69"/>
      <c r="G27" s="24"/>
      <c r="H27" s="35"/>
      <c r="I27" s="40"/>
      <c r="J27" s="74"/>
      <c r="K27" s="37"/>
      <c r="L27" s="37"/>
      <c r="M27" s="38"/>
      <c r="N27" s="39" t="str">
        <f>U26 &amp; "-" &amp; W26</f>
        <v>01.01.2020-30.06.2020</v>
      </c>
      <c r="O27" s="39"/>
      <c r="P27" s="39"/>
      <c r="Q27" s="39"/>
      <c r="R27" s="39"/>
      <c r="S27" s="39"/>
      <c r="T27" s="39"/>
      <c r="U27" s="51"/>
      <c r="V27" s="37"/>
      <c r="W27" s="52"/>
      <c r="X27" s="37"/>
      <c r="Y27" s="37"/>
      <c r="Z27" s="37"/>
      <c r="AA27" s="38"/>
      <c r="AB27" s="39" t="str">
        <f>AI26 &amp; "-" &amp; AK26</f>
        <v>01.07.2020-31.12.2020</v>
      </c>
      <c r="AC27" s="39"/>
      <c r="AD27" s="39"/>
      <c r="AE27" s="39"/>
      <c r="AF27" s="39"/>
      <c r="AG27" s="39"/>
      <c r="AH27" s="39"/>
      <c r="AI27" s="51"/>
      <c r="AJ27" s="37"/>
      <c r="AK27" s="52"/>
      <c r="AL27" s="75"/>
      <c r="AO27" s="32"/>
    </row>
    <row r="28" spans="1:49" ht="28.5" customHeight="1" x14ac:dyDescent="0.25">
      <c r="H28" s="41">
        <v>1</v>
      </c>
      <c r="I28" s="76" t="s">
        <v>40</v>
      </c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W28" s="2"/>
    </row>
  </sheetData>
  <mergeCells count="47">
    <mergeCell ref="H11:I11"/>
    <mergeCell ref="H5:X5"/>
    <mergeCell ref="L7:AK7"/>
    <mergeCell ref="L8:AK8"/>
    <mergeCell ref="L9:AK9"/>
    <mergeCell ref="L10:AK10"/>
    <mergeCell ref="AL13:AL16"/>
    <mergeCell ref="H14:H16"/>
    <mergeCell ref="I14:I16"/>
    <mergeCell ref="J14:J16"/>
    <mergeCell ref="K14:W14"/>
    <mergeCell ref="X14:X16"/>
    <mergeCell ref="Y14:AK14"/>
    <mergeCell ref="AC15:AD15"/>
    <mergeCell ref="AE15:AG15"/>
    <mergeCell ref="AI15:AK15"/>
    <mergeCell ref="V16:W16"/>
    <mergeCell ref="K12:X12"/>
    <mergeCell ref="Y12:AK12"/>
    <mergeCell ref="H13:AK13"/>
    <mergeCell ref="M15:N15"/>
    <mergeCell ref="O15:P15"/>
    <mergeCell ref="Q15:S15"/>
    <mergeCell ref="U15:W15"/>
    <mergeCell ref="AA15:AB15"/>
    <mergeCell ref="AJ16:AK16"/>
    <mergeCell ref="V17:W17"/>
    <mergeCell ref="AJ17:AK17"/>
    <mergeCell ref="A18:A27"/>
    <mergeCell ref="K18:AK18"/>
    <mergeCell ref="B19:B27"/>
    <mergeCell ref="K19:AK19"/>
    <mergeCell ref="C20:C27"/>
    <mergeCell ref="K20:AK20"/>
    <mergeCell ref="D21:D27"/>
    <mergeCell ref="K21:AK21"/>
    <mergeCell ref="E22:E24"/>
    <mergeCell ref="K22:AK22"/>
    <mergeCell ref="F23:F24"/>
    <mergeCell ref="J23:J24"/>
    <mergeCell ref="I28:AK28"/>
    <mergeCell ref="AL23:AL24"/>
    <mergeCell ref="E25:E27"/>
    <mergeCell ref="K25:AK25"/>
    <mergeCell ref="F26:F27"/>
    <mergeCell ref="J26:J27"/>
    <mergeCell ref="AL26:AL27"/>
  </mergeCells>
  <dataValidations count="7">
    <dataValidation type="textLength" operator="lessThanOrEqual" allowBlank="1" showInputMessage="1" showErrorMessage="1" errorTitle="Ошибка" error="Допускается ввод не более 900 символов!" sqref="AL7:AL10 K21:AK21">
      <formula1>900</formula1>
    </dataValidation>
    <dataValidation allowBlank="1" promptTitle="checkPeriodRange" sqref="N24:T24 N27:T27 AB27:AH27 AB24:AH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I23 I26">
      <formula1>900</formula1>
    </dataValidation>
    <dataValidation type="list" allowBlank="1" showInputMessage="1" showErrorMessage="1" errorTitle="Ошибка" error="Выберите значение из списка" sqref="K22:L22 K25:L25 Y22:Z22 Y25:Z25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U23 W23:W24 U26 W26:W27 AI26 AK26:AK27 AI23 AK23:AK24"/>
    <dataValidation type="decimal" allowBlank="1" showErrorMessage="1" errorTitle="Ошибка" error="Допускается ввод только действительных чисел!" sqref="L23:N23 L26:N26 Z26:AB26 Z23:AB23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V23:V24 X26:X27 V26:V27 X23:X24 AJ26:AJ27 AJ23:AJ24"/>
  </dataValidations>
  <pageMargins left="0.7" right="0.7" top="0.75" bottom="0.75" header="0.3" footer="0.3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2019-12-25T10:59:23Z</dcterms:modified>
</cp:coreProperties>
</file>