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25" i="1" l="1"/>
  <c r="BU25" i="1"/>
  <c r="BN25" i="1"/>
  <c r="BG25" i="1"/>
  <c r="AZ25" i="1"/>
  <c r="AS25" i="1"/>
  <c r="AL25" i="1"/>
  <c r="AE25" i="1"/>
  <c r="X25" i="1"/>
  <c r="Q25" i="1"/>
  <c r="CK24" i="1"/>
  <c r="O17" i="1"/>
  <c r="P17" i="1" s="1"/>
  <c r="Q17" i="1" s="1"/>
  <c r="R17" i="1" s="1"/>
  <c r="S17" i="1" s="1"/>
  <c r="U17" i="1" s="1"/>
  <c r="V17" i="1" s="1"/>
  <c r="W17" i="1" s="1"/>
  <c r="X17" i="1" s="1"/>
  <c r="Y17" i="1" s="1"/>
  <c r="Z17" i="1" s="1"/>
  <c r="AB17" i="1" s="1"/>
  <c r="AC17" i="1" s="1"/>
  <c r="AD17" i="1" s="1"/>
  <c r="AE17" i="1" s="1"/>
  <c r="AF17" i="1" s="1"/>
  <c r="AG17" i="1" s="1"/>
  <c r="AI17" i="1" s="1"/>
  <c r="AJ17" i="1" s="1"/>
  <c r="AK17" i="1" s="1"/>
  <c r="AL17" i="1" s="1"/>
  <c r="AM17" i="1" s="1"/>
  <c r="AN17" i="1" s="1"/>
  <c r="AP17" i="1" s="1"/>
  <c r="AQ17" i="1" s="1"/>
  <c r="AR17" i="1" s="1"/>
  <c r="AS17" i="1" s="1"/>
  <c r="AT17" i="1" s="1"/>
  <c r="AU17" i="1" s="1"/>
  <c r="AW17" i="1" s="1"/>
  <c r="AX17" i="1" s="1"/>
  <c r="AY17" i="1" s="1"/>
  <c r="AZ17" i="1" s="1"/>
  <c r="BA17" i="1" s="1"/>
  <c r="BB17" i="1" s="1"/>
  <c r="BD17" i="1" s="1"/>
  <c r="BE17" i="1" s="1"/>
  <c r="BF17" i="1" s="1"/>
  <c r="BG17" i="1" s="1"/>
  <c r="BH17" i="1" s="1"/>
  <c r="BI17" i="1" s="1"/>
  <c r="BK17" i="1" s="1"/>
  <c r="BL17" i="1" s="1"/>
  <c r="BM17" i="1" s="1"/>
  <c r="BN17" i="1" s="1"/>
  <c r="BO17" i="1" s="1"/>
  <c r="BP17" i="1" s="1"/>
  <c r="BR17" i="1" s="1"/>
  <c r="BS17" i="1" s="1"/>
  <c r="BT17" i="1" s="1"/>
  <c r="BU17" i="1" s="1"/>
  <c r="BV17" i="1" s="1"/>
  <c r="BW17" i="1" s="1"/>
  <c r="BY17" i="1" s="1"/>
  <c r="BZ17" i="1" s="1"/>
  <c r="CA17" i="1" s="1"/>
  <c r="CB17" i="1" s="1"/>
  <c r="CC17" i="1" s="1"/>
  <c r="CD17" i="1" s="1"/>
  <c r="CF17" i="1" s="1"/>
  <c r="CG17" i="1" s="1"/>
  <c r="CH17" i="1" s="1"/>
  <c r="O10" i="1"/>
  <c r="O9" i="1"/>
  <c r="O8" i="1"/>
  <c r="O7" i="1"/>
  <c r="L24" i="1"/>
  <c r="L23" i="1"/>
  <c r="L20" i="1"/>
  <c r="L18" i="1"/>
  <c r="CI24" i="1"/>
  <c r="CJ23" i="1"/>
  <c r="L21" i="1"/>
  <c r="L19" i="1"/>
</calcChain>
</file>

<file path=xl/sharedStrings.xml><?xml version="1.0" encoding="utf-8"?>
<sst xmlns="http://schemas.openxmlformats.org/spreadsheetml/2006/main" count="173" uniqueCount="56">
  <si>
    <t>Форма 4.2.2 Информация о величинах тарифов на теплоноситель, передачу тепловой энергии, теплоносителя1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</si>
  <si>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</si>
  <si>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</si>
  <si>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</si>
  <si>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</si>
  <si>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</si>
  <si>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</si>
  <si>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</si>
  <si>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</si>
  <si>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</si>
  <si>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</si>
  <si>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</si>
  <si>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</si>
  <si>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</si>
  <si>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</si>
  <si>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</si>
  <si>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</si>
  <si>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</si>
  <si>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руб./Гкал/ч/мес.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</si>
  <si>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</si>
  <si>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</si>
  <si>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</si>
  <si>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</si>
  <si>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</si>
  <si>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нескольких тарифов.
В случае наличия нескольких тарифов информация по ним указывается в отдельных строках.</t>
  </si>
  <si>
    <t>Группа потребителей</t>
  </si>
  <si>
    <t>организации-перепродавцы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</si>
  <si>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</si>
  <si>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</si>
  <si>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01.01.2021</t>
  </si>
  <si>
    <t>да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</si>
  <si>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</si>
  <si>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</si>
  <si>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</si>
  <si>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</si>
  <si>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</si>
  <si>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</si>
  <si>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</si>
  <si>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01.01.2023</t>
  </si>
  <si>
    <t>30.06.2023</t>
  </si>
  <si>
    <t>01.07.2023</t>
  </si>
  <si>
    <t>31.12.2023</t>
  </si>
  <si>
    <t>01.01.2024</t>
  </si>
  <si>
    <t>30.06.2024</t>
  </si>
  <si>
    <t>01.07.2024</t>
  </si>
  <si>
    <t>31.12.2024</t>
  </si>
  <si>
    <t>01.01.2025</t>
  </si>
  <si>
    <t>30.06.2025</t>
  </si>
  <si>
    <t>01.07.2025</t>
  </si>
  <si>
    <t>31.12.2025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</si>
  <si>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</si>
  <si>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тариф колонка «Одноставочный тариф» не заполняется.
При подаче утверждении одноставочного тарифа колонки в блоке «Двухставочный тариф» не заполняются.
Информация в колонке «Двухставочный тариф» не указывается для тарифа на теплоноситель.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</si>
  <si>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</si>
  <si>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Добавить группу потребителей</t>
  </si>
  <si>
    <t>Для каждого вида тарифа в сфере теплоснабжения форма заполняется отдельно. При размещении информации по данной форме дополнительно указывается дата подачи заявления об утверждении тарифа и его номер.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тарифах на теплоноситель в виде воды,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
По данной форме раскрывается в том числе информация о тарифах на теплоноситель в виде воды, поставляемый теплоснабжающей организаций, теплосетевой организацией в ценовых зонах теплоснабжения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</t>
  </si>
  <si>
    <t xml:space="preserve"> Заявление об установлении долгосрочных цен (тарифов) на услуги по передаче тепловой энергии, теплоносителя по тепловым сетям АО «Теплокоммунэнерго», технологически присоединенным к тепловым сетям ОАО «Российские железные дороги» на 2021-2025 годы № 1516 (номер подачи заявления АО «Теплокоммунэнерго») от 28.04.2020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</si>
</sst>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sz val="11"/>
      <name val="Wingdings 2"/>
      <family val="1"/>
      <charset val="2"/>
    </font>
    <font>
      <sz val="11"/>
      <color indexed="55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9" applyBorder="0">
      <alignment horizontal="center" vertical="center" wrapText="1"/>
    </xf>
    <xf numFmtId="0" fontId="16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0" fillId="0" borderId="3" xfId="0" applyNumberForma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9" fillId="0" borderId="0" xfId="5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10" fillId="0" borderId="5" xfId="5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2" xfId="5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49" fontId="3" fillId="0" borderId="2" xfId="4" applyNumberFormat="1" applyFont="1" applyFill="1" applyBorder="1" applyAlignment="1" applyProtection="1">
      <alignment vertical="center" wrapText="1"/>
    </xf>
    <xf numFmtId="4" fontId="3" fillId="0" borderId="2" xfId="9" applyNumberFormat="1" applyFont="1" applyFill="1" applyBorder="1" applyAlignment="1" applyProtection="1">
      <alignment horizontal="right" vertical="center" wrapText="1"/>
    </xf>
    <xf numFmtId="164" fontId="3" fillId="0" borderId="2" xfId="9" applyNumberFormat="1" applyFont="1" applyFill="1" applyBorder="1" applyAlignment="1" applyProtection="1">
      <alignment horizontal="right" vertical="center" wrapText="1"/>
    </xf>
    <xf numFmtId="0" fontId="3" fillId="0" borderId="7" xfId="1" applyNumberFormat="1" applyFont="1" applyFill="1" applyBorder="1" applyAlignment="1" applyProtection="1">
      <alignment horizontal="left" vertical="top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6"/>
    </xf>
    <xf numFmtId="4" fontId="5" fillId="0" borderId="2" xfId="9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left" vertical="top" wrapText="1"/>
    </xf>
    <xf numFmtId="0" fontId="3" fillId="0" borderId="8" xfId="1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vertical="center" wrapText="1"/>
    </xf>
    <xf numFmtId="0" fontId="19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0" borderId="4" xfId="4" applyNumberFormat="1" applyFont="1" applyFill="1" applyBorder="1" applyAlignment="1" applyProtection="1">
      <alignment horizontal="left" vertical="center" wrapText="1" indent="1"/>
    </xf>
    <xf numFmtId="0" fontId="9" fillId="0" borderId="0" xfId="1" applyFont="1" applyFill="1" applyBorder="1" applyAlignment="1" applyProtection="1">
      <alignment vertical="center" wrapText="1"/>
    </xf>
    <xf numFmtId="0" fontId="0" fillId="0" borderId="0" xfId="0" applyFill="1" applyAlignment="1">
      <alignment vertical="top"/>
    </xf>
    <xf numFmtId="0" fontId="3" fillId="0" borderId="6" xfId="1" applyFont="1" applyFill="1" applyBorder="1" applyAlignment="1" applyProtection="1">
      <alignment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0" fillId="0" borderId="1" xfId="6" applyNumberFormat="1" applyFont="1" applyFill="1" applyBorder="1" applyAlignment="1" applyProtection="1">
      <alignment horizontal="center" vertical="center" wrapText="1"/>
    </xf>
    <xf numFmtId="0" fontId="0" fillId="0" borderId="4" xfId="6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textRotation="90" wrapText="1"/>
    </xf>
    <xf numFmtId="0" fontId="3" fillId="0" borderId="7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 applyProtection="1">
      <alignment horizontal="center" vertical="center" wrapText="1"/>
    </xf>
    <xf numFmtId="0" fontId="3" fillId="0" borderId="4" xfId="5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textRotation="90" wrapText="1"/>
    </xf>
    <xf numFmtId="0" fontId="3" fillId="0" borderId="8" xfId="1" applyFont="1" applyFill="1" applyBorder="1" applyAlignment="1" applyProtection="1">
      <alignment vertical="center" wrapText="1"/>
    </xf>
    <xf numFmtId="0" fontId="3" fillId="0" borderId="8" xfId="7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textRotation="90" wrapText="1"/>
    </xf>
    <xf numFmtId="0" fontId="12" fillId="0" borderId="0" xfId="1" applyFont="1" applyFill="1" applyBorder="1" applyAlignment="1" applyProtection="1">
      <alignment vertical="center" wrapText="1"/>
    </xf>
    <xf numFmtId="49" fontId="13" fillId="0" borderId="0" xfId="8" applyNumberFormat="1" applyFont="1" applyFill="1" applyBorder="1" applyAlignment="1" applyProtection="1">
      <alignment horizontal="center" vertical="center" wrapText="1"/>
    </xf>
    <xf numFmtId="49" fontId="5" fillId="0" borderId="0" xfId="8" applyNumberFormat="1" applyFont="1" applyFill="1" applyBorder="1" applyAlignment="1" applyProtection="1">
      <alignment horizontal="center" vertical="center" wrapText="1"/>
    </xf>
    <xf numFmtId="0" fontId="13" fillId="0" borderId="0" xfId="8" applyNumberFormat="1" applyFont="1" applyFill="1" applyBorder="1" applyAlignment="1" applyProtection="1">
      <alignment horizontal="center" vertical="center" wrapText="1"/>
    </xf>
    <xf numFmtId="0" fontId="13" fillId="0" borderId="10" xfId="8" applyNumberFormat="1" applyFont="1" applyFill="1" applyBorder="1" applyAlignment="1" applyProtection="1">
      <alignment horizontal="center" vertical="center" wrapText="1"/>
    </xf>
    <xf numFmtId="0" fontId="5" fillId="0" borderId="0" xfId="8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1"/>
    </xf>
    <xf numFmtId="0" fontId="3" fillId="0" borderId="2" xfId="1" applyNumberFormat="1" applyFont="1" applyFill="1" applyBorder="1" applyAlignment="1" applyProtection="1">
      <alignment horizontal="left" vertical="center" wrapText="1" indent="2"/>
    </xf>
    <xf numFmtId="0" fontId="3" fillId="0" borderId="2" xfId="1" applyNumberFormat="1" applyFont="1" applyFill="1" applyBorder="1" applyAlignment="1" applyProtection="1">
      <alignment horizontal="left" vertical="center" wrapText="1" indent="3"/>
    </xf>
    <xf numFmtId="0" fontId="3" fillId="0" borderId="2" xfId="1" applyNumberFormat="1" applyFont="1" applyFill="1" applyBorder="1" applyAlignment="1" applyProtection="1">
      <alignment horizontal="left" vertical="center" wrapText="1" indent="4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5"/>
    </xf>
    <xf numFmtId="0" fontId="3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1" applyNumberFormat="1" applyFont="1" applyFill="1" applyBorder="1" applyAlignment="1" applyProtection="1">
      <alignment horizontal="left" vertical="center" wrapText="1" indent="6"/>
      <protection locked="0"/>
    </xf>
    <xf numFmtId="4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5"/>
    </xf>
    <xf numFmtId="0" fontId="11" fillId="0" borderId="1" xfId="0" applyFont="1" applyFill="1" applyBorder="1" applyAlignment="1" applyProtection="1">
      <alignment horizontal="left" vertical="center" indent="4"/>
    </xf>
    <xf numFmtId="0" fontId="18" fillId="0" borderId="1" xfId="0" applyFont="1" applyFill="1" applyBorder="1" applyAlignment="1" applyProtection="1">
      <alignment horizontal="left" vertical="center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49" fontId="17" fillId="0" borderId="1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top"/>
    </xf>
    <xf numFmtId="0" fontId="11" fillId="0" borderId="1" xfId="0" applyFont="1" applyFill="1" applyBorder="1" applyAlignment="1" applyProtection="1">
      <alignment horizontal="left" vertical="center" indent="3"/>
    </xf>
    <xf numFmtId="0" fontId="4" fillId="0" borderId="0" xfId="0" applyFont="1" applyFill="1" applyBorder="1" applyAlignment="1">
      <alignment vertical="top"/>
    </xf>
    <xf numFmtId="0" fontId="11" fillId="0" borderId="1" xfId="0" applyFont="1" applyFill="1" applyBorder="1" applyAlignment="1" applyProtection="1">
      <alignment horizontal="left" vertical="center" indent="2"/>
    </xf>
    <xf numFmtId="0" fontId="7" fillId="2" borderId="0" xfId="1" applyFont="1" applyFill="1" applyAlignment="1" applyProtection="1">
      <alignment horizontal="left" vertical="center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collective%20folder\&#1055;&#1083;&#1072;&#1085;&#1086;&#1074;&#1086;-&#1069;&#1082;&#1086;&#1085;&#1086;&#1084;&#1080;&#1095;&#1077;&#1089;&#1082;&#1080;&#1081;%20&#1086;&#1090;&#1076;&#1077;&#1083;\&#1055;&#1069;&#1054;\29.%20&#1056;&#1072;&#1089;&#1082;&#1088;&#1099;&#1090;&#1080;&#1077;%20&#1080;&#1085;&#1092;&#1086;&#1088;&#1084;&#1072;&#1094;&#1080;&#1080;\2020\&#1058;&#1072;&#1088;&#1080;&#1092;&#1099;%20(&#1087;&#1077;&#1088;&#1077;&#1076;&#1072;&#1095;&#1072;)\&#1056;&#1046;&#1044;\FAS.JKH.OPEN.INFO.PRICE.WARM(v1.0.2)%20&#1088;&#1078;&#107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4.8"/>
      <sheetName val="Форма 1.0.2"/>
      <sheetName val="Сведения об изменении"/>
      <sheetName val="Форма 1.0.1 | Форма 4.8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20.10.2020</v>
          </cell>
        </row>
        <row r="20">
          <cell r="F20" t="str">
            <v>41/5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2"/>
  <sheetViews>
    <sheetView tabSelected="1" topLeftCell="I13" workbookViewId="0">
      <selection activeCell="M32" sqref="M32:U32"/>
    </sheetView>
  </sheetViews>
  <sheetFormatPr defaultColWidth="10.5703125" defaultRowHeight="14.25"/>
  <cols>
    <col min="1" max="6" width="10.5703125" style="3" hidden="1" customWidth="1"/>
    <col min="7" max="8" width="9.140625" style="1" hidden="1" customWidth="1"/>
    <col min="9" max="9" width="3.7109375" style="1" customWidth="1"/>
    <col min="10" max="11" width="3.7109375" style="2" customWidth="1"/>
    <col min="12" max="12" width="12.7109375" style="3" customWidth="1"/>
    <col min="13" max="13" width="44.7109375" style="3" customWidth="1"/>
    <col min="14" max="14" width="2.140625" style="3" hidden="1" customWidth="1"/>
    <col min="15" max="15" width="23.7109375" style="3" customWidth="1"/>
    <col min="16" max="17" width="23.7109375" style="3" hidden="1" customWidth="1"/>
    <col min="18" max="18" width="11.7109375" style="3" customWidth="1"/>
    <col min="19" max="19" width="3.7109375" style="3" customWidth="1"/>
    <col min="20" max="20" width="11.7109375" style="3" customWidth="1"/>
    <col min="21" max="21" width="8.5703125" style="3" customWidth="1"/>
    <col min="22" max="22" width="23.7109375" style="3" customWidth="1"/>
    <col min="23" max="24" width="23.7109375" style="3" hidden="1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customWidth="1"/>
    <col min="29" max="29" width="23.7109375" style="3" customWidth="1"/>
    <col min="30" max="31" width="23.7109375" style="3" hidden="1" customWidth="1"/>
    <col min="32" max="32" width="11.7109375" style="3" customWidth="1"/>
    <col min="33" max="33" width="3.7109375" style="3" customWidth="1"/>
    <col min="34" max="34" width="11.7109375" style="3" customWidth="1"/>
    <col min="35" max="35" width="8.5703125" style="3" customWidth="1"/>
    <col min="36" max="36" width="23.7109375" style="3" customWidth="1"/>
    <col min="37" max="38" width="23.7109375" style="3" hidden="1" customWidth="1"/>
    <col min="39" max="39" width="11.7109375" style="3" customWidth="1"/>
    <col min="40" max="40" width="3.7109375" style="3" customWidth="1"/>
    <col min="41" max="41" width="11.7109375" style="3" customWidth="1"/>
    <col min="42" max="42" width="8.5703125" style="3" customWidth="1"/>
    <col min="43" max="43" width="23.7109375" style="3" customWidth="1"/>
    <col min="44" max="45" width="23.7109375" style="3" hidden="1" customWidth="1"/>
    <col min="46" max="46" width="11.7109375" style="3" customWidth="1"/>
    <col min="47" max="47" width="3.7109375" style="3" customWidth="1"/>
    <col min="48" max="48" width="11.7109375" style="3" customWidth="1"/>
    <col min="49" max="49" width="8.5703125" style="3" customWidth="1"/>
    <col min="50" max="50" width="23.7109375" style="3" customWidth="1"/>
    <col min="51" max="52" width="23.7109375" style="3" hidden="1" customWidth="1"/>
    <col min="53" max="53" width="11.7109375" style="3" customWidth="1"/>
    <col min="54" max="54" width="3.7109375" style="3" customWidth="1"/>
    <col min="55" max="55" width="11.7109375" style="3" customWidth="1"/>
    <col min="56" max="56" width="8.5703125" style="3" customWidth="1"/>
    <col min="57" max="57" width="23.7109375" style="3" customWidth="1"/>
    <col min="58" max="59" width="23.7109375" style="3" hidden="1" customWidth="1"/>
    <col min="60" max="60" width="11.7109375" style="3" customWidth="1"/>
    <col min="61" max="61" width="3.7109375" style="3" customWidth="1"/>
    <col min="62" max="62" width="11.7109375" style="3" customWidth="1"/>
    <col min="63" max="63" width="8.5703125" style="3" customWidth="1"/>
    <col min="64" max="64" width="23.7109375" style="3" customWidth="1"/>
    <col min="65" max="66" width="23.7109375" style="3" hidden="1" customWidth="1"/>
    <col min="67" max="67" width="11.7109375" style="3" customWidth="1"/>
    <col min="68" max="68" width="3.7109375" style="3" customWidth="1"/>
    <col min="69" max="69" width="11.7109375" style="3" customWidth="1"/>
    <col min="70" max="70" width="8.5703125" style="3" customWidth="1"/>
    <col min="71" max="71" width="23.7109375" style="3" customWidth="1"/>
    <col min="72" max="73" width="23.7109375" style="3" hidden="1" customWidth="1"/>
    <col min="74" max="74" width="11.7109375" style="3" customWidth="1"/>
    <col min="75" max="75" width="3.7109375" style="3" customWidth="1"/>
    <col min="76" max="76" width="11.7109375" style="3" customWidth="1"/>
    <col min="77" max="77" width="8.5703125" style="3" customWidth="1"/>
    <col min="78" max="78" width="23.7109375" style="3" customWidth="1"/>
    <col min="79" max="80" width="23.7109375" style="3" hidden="1" customWidth="1"/>
    <col min="81" max="81" width="11.7109375" style="3" customWidth="1"/>
    <col min="82" max="82" width="3.7109375" style="3" customWidth="1"/>
    <col min="83" max="83" width="11.7109375" style="3" customWidth="1"/>
    <col min="84" max="84" width="8.5703125" style="3" hidden="1" customWidth="1"/>
    <col min="85" max="85" width="4.7109375" style="3" customWidth="1"/>
    <col min="86" max="86" width="115.7109375" style="3" customWidth="1"/>
    <col min="87" max="89" width="10.5703125" style="4"/>
    <col min="90" max="90" width="10.140625" style="4" customWidth="1"/>
    <col min="91" max="97" width="10.5703125" style="4"/>
    <col min="98" max="319" width="10.5703125" style="3"/>
    <col min="320" max="327" width="0" style="3" hidden="1" customWidth="1"/>
    <col min="328" max="330" width="3.7109375" style="3" customWidth="1"/>
    <col min="331" max="331" width="12.7109375" style="3" customWidth="1"/>
    <col min="332" max="332" width="47.42578125" style="3" customWidth="1"/>
    <col min="333" max="336" width="0" style="3" hidden="1" customWidth="1"/>
    <col min="337" max="337" width="11.7109375" style="3" customWidth="1"/>
    <col min="338" max="338" width="6.42578125" style="3" bestFit="1" customWidth="1"/>
    <col min="339" max="339" width="11.7109375" style="3" customWidth="1"/>
    <col min="340" max="340" width="0" style="3" hidden="1" customWidth="1"/>
    <col min="341" max="341" width="3.7109375" style="3" customWidth="1"/>
    <col min="342" max="342" width="11.140625" style="3" bestFit="1" customWidth="1"/>
    <col min="343" max="345" width="10.5703125" style="3"/>
    <col min="346" max="346" width="10.140625" style="3" customWidth="1"/>
    <col min="347" max="575" width="10.5703125" style="3"/>
    <col min="576" max="583" width="0" style="3" hidden="1" customWidth="1"/>
    <col min="584" max="586" width="3.7109375" style="3" customWidth="1"/>
    <col min="587" max="587" width="12.7109375" style="3" customWidth="1"/>
    <col min="588" max="588" width="47.42578125" style="3" customWidth="1"/>
    <col min="589" max="592" width="0" style="3" hidden="1" customWidth="1"/>
    <col min="593" max="593" width="11.7109375" style="3" customWidth="1"/>
    <col min="594" max="594" width="6.42578125" style="3" bestFit="1" customWidth="1"/>
    <col min="595" max="595" width="11.7109375" style="3" customWidth="1"/>
    <col min="596" max="596" width="0" style="3" hidden="1" customWidth="1"/>
    <col min="597" max="597" width="3.7109375" style="3" customWidth="1"/>
    <col min="598" max="598" width="11.140625" style="3" bestFit="1" customWidth="1"/>
    <col min="599" max="601" width="10.5703125" style="3"/>
    <col min="602" max="602" width="10.140625" style="3" customWidth="1"/>
    <col min="603" max="831" width="10.5703125" style="3"/>
    <col min="832" max="839" width="0" style="3" hidden="1" customWidth="1"/>
    <col min="840" max="842" width="3.7109375" style="3" customWidth="1"/>
    <col min="843" max="843" width="12.7109375" style="3" customWidth="1"/>
    <col min="844" max="844" width="47.42578125" style="3" customWidth="1"/>
    <col min="845" max="848" width="0" style="3" hidden="1" customWidth="1"/>
    <col min="849" max="849" width="11.7109375" style="3" customWidth="1"/>
    <col min="850" max="850" width="6.42578125" style="3" bestFit="1" customWidth="1"/>
    <col min="851" max="851" width="11.7109375" style="3" customWidth="1"/>
    <col min="852" max="852" width="0" style="3" hidden="1" customWidth="1"/>
    <col min="853" max="853" width="3.7109375" style="3" customWidth="1"/>
    <col min="854" max="854" width="11.140625" style="3" bestFit="1" customWidth="1"/>
    <col min="855" max="857" width="10.5703125" style="3"/>
    <col min="858" max="858" width="10.140625" style="3" customWidth="1"/>
    <col min="859" max="1087" width="10.5703125" style="3"/>
    <col min="1088" max="1095" width="0" style="3" hidden="1" customWidth="1"/>
    <col min="1096" max="1098" width="3.7109375" style="3" customWidth="1"/>
    <col min="1099" max="1099" width="12.7109375" style="3" customWidth="1"/>
    <col min="1100" max="1100" width="47.42578125" style="3" customWidth="1"/>
    <col min="1101" max="1104" width="0" style="3" hidden="1" customWidth="1"/>
    <col min="1105" max="1105" width="11.7109375" style="3" customWidth="1"/>
    <col min="1106" max="1106" width="6.42578125" style="3" bestFit="1" customWidth="1"/>
    <col min="1107" max="1107" width="11.7109375" style="3" customWidth="1"/>
    <col min="1108" max="1108" width="0" style="3" hidden="1" customWidth="1"/>
    <col min="1109" max="1109" width="3.7109375" style="3" customWidth="1"/>
    <col min="1110" max="1110" width="11.140625" style="3" bestFit="1" customWidth="1"/>
    <col min="1111" max="1113" width="10.5703125" style="3"/>
    <col min="1114" max="1114" width="10.140625" style="3" customWidth="1"/>
    <col min="1115" max="1343" width="10.5703125" style="3"/>
    <col min="1344" max="1351" width="0" style="3" hidden="1" customWidth="1"/>
    <col min="1352" max="1354" width="3.7109375" style="3" customWidth="1"/>
    <col min="1355" max="1355" width="12.7109375" style="3" customWidth="1"/>
    <col min="1356" max="1356" width="47.42578125" style="3" customWidth="1"/>
    <col min="1357" max="1360" width="0" style="3" hidden="1" customWidth="1"/>
    <col min="1361" max="1361" width="11.7109375" style="3" customWidth="1"/>
    <col min="1362" max="1362" width="6.42578125" style="3" bestFit="1" customWidth="1"/>
    <col min="1363" max="1363" width="11.7109375" style="3" customWidth="1"/>
    <col min="1364" max="1364" width="0" style="3" hidden="1" customWidth="1"/>
    <col min="1365" max="1365" width="3.7109375" style="3" customWidth="1"/>
    <col min="1366" max="1366" width="11.140625" style="3" bestFit="1" customWidth="1"/>
    <col min="1367" max="1369" width="10.5703125" style="3"/>
    <col min="1370" max="1370" width="10.140625" style="3" customWidth="1"/>
    <col min="1371" max="1599" width="10.5703125" style="3"/>
    <col min="1600" max="1607" width="0" style="3" hidden="1" customWidth="1"/>
    <col min="1608" max="1610" width="3.7109375" style="3" customWidth="1"/>
    <col min="1611" max="1611" width="12.7109375" style="3" customWidth="1"/>
    <col min="1612" max="1612" width="47.42578125" style="3" customWidth="1"/>
    <col min="1613" max="1616" width="0" style="3" hidden="1" customWidth="1"/>
    <col min="1617" max="1617" width="11.7109375" style="3" customWidth="1"/>
    <col min="1618" max="1618" width="6.42578125" style="3" bestFit="1" customWidth="1"/>
    <col min="1619" max="1619" width="11.7109375" style="3" customWidth="1"/>
    <col min="1620" max="1620" width="0" style="3" hidden="1" customWidth="1"/>
    <col min="1621" max="1621" width="3.7109375" style="3" customWidth="1"/>
    <col min="1622" max="1622" width="11.140625" style="3" bestFit="1" customWidth="1"/>
    <col min="1623" max="1625" width="10.5703125" style="3"/>
    <col min="1626" max="1626" width="10.140625" style="3" customWidth="1"/>
    <col min="1627" max="1855" width="10.5703125" style="3"/>
    <col min="1856" max="1863" width="0" style="3" hidden="1" customWidth="1"/>
    <col min="1864" max="1866" width="3.7109375" style="3" customWidth="1"/>
    <col min="1867" max="1867" width="12.7109375" style="3" customWidth="1"/>
    <col min="1868" max="1868" width="47.42578125" style="3" customWidth="1"/>
    <col min="1869" max="1872" width="0" style="3" hidden="1" customWidth="1"/>
    <col min="1873" max="1873" width="11.7109375" style="3" customWidth="1"/>
    <col min="1874" max="1874" width="6.42578125" style="3" bestFit="1" customWidth="1"/>
    <col min="1875" max="1875" width="11.7109375" style="3" customWidth="1"/>
    <col min="1876" max="1876" width="0" style="3" hidden="1" customWidth="1"/>
    <col min="1877" max="1877" width="3.7109375" style="3" customWidth="1"/>
    <col min="1878" max="1878" width="11.140625" style="3" bestFit="1" customWidth="1"/>
    <col min="1879" max="1881" width="10.5703125" style="3"/>
    <col min="1882" max="1882" width="10.140625" style="3" customWidth="1"/>
    <col min="1883" max="2111" width="10.5703125" style="3"/>
    <col min="2112" max="2119" width="0" style="3" hidden="1" customWidth="1"/>
    <col min="2120" max="2122" width="3.7109375" style="3" customWidth="1"/>
    <col min="2123" max="2123" width="12.7109375" style="3" customWidth="1"/>
    <col min="2124" max="2124" width="47.42578125" style="3" customWidth="1"/>
    <col min="2125" max="2128" width="0" style="3" hidden="1" customWidth="1"/>
    <col min="2129" max="2129" width="11.7109375" style="3" customWidth="1"/>
    <col min="2130" max="2130" width="6.42578125" style="3" bestFit="1" customWidth="1"/>
    <col min="2131" max="2131" width="11.7109375" style="3" customWidth="1"/>
    <col min="2132" max="2132" width="0" style="3" hidden="1" customWidth="1"/>
    <col min="2133" max="2133" width="3.7109375" style="3" customWidth="1"/>
    <col min="2134" max="2134" width="11.140625" style="3" bestFit="1" customWidth="1"/>
    <col min="2135" max="2137" width="10.5703125" style="3"/>
    <col min="2138" max="2138" width="10.140625" style="3" customWidth="1"/>
    <col min="2139" max="2367" width="10.5703125" style="3"/>
    <col min="2368" max="2375" width="0" style="3" hidden="1" customWidth="1"/>
    <col min="2376" max="2378" width="3.7109375" style="3" customWidth="1"/>
    <col min="2379" max="2379" width="12.7109375" style="3" customWidth="1"/>
    <col min="2380" max="2380" width="47.42578125" style="3" customWidth="1"/>
    <col min="2381" max="2384" width="0" style="3" hidden="1" customWidth="1"/>
    <col min="2385" max="2385" width="11.7109375" style="3" customWidth="1"/>
    <col min="2386" max="2386" width="6.42578125" style="3" bestFit="1" customWidth="1"/>
    <col min="2387" max="2387" width="11.7109375" style="3" customWidth="1"/>
    <col min="2388" max="2388" width="0" style="3" hidden="1" customWidth="1"/>
    <col min="2389" max="2389" width="3.7109375" style="3" customWidth="1"/>
    <col min="2390" max="2390" width="11.140625" style="3" bestFit="1" customWidth="1"/>
    <col min="2391" max="2393" width="10.5703125" style="3"/>
    <col min="2394" max="2394" width="10.140625" style="3" customWidth="1"/>
    <col min="2395" max="2623" width="10.5703125" style="3"/>
    <col min="2624" max="2631" width="0" style="3" hidden="1" customWidth="1"/>
    <col min="2632" max="2634" width="3.7109375" style="3" customWidth="1"/>
    <col min="2635" max="2635" width="12.7109375" style="3" customWidth="1"/>
    <col min="2636" max="2636" width="47.42578125" style="3" customWidth="1"/>
    <col min="2637" max="2640" width="0" style="3" hidden="1" customWidth="1"/>
    <col min="2641" max="2641" width="11.7109375" style="3" customWidth="1"/>
    <col min="2642" max="2642" width="6.42578125" style="3" bestFit="1" customWidth="1"/>
    <col min="2643" max="2643" width="11.7109375" style="3" customWidth="1"/>
    <col min="2644" max="2644" width="0" style="3" hidden="1" customWidth="1"/>
    <col min="2645" max="2645" width="3.7109375" style="3" customWidth="1"/>
    <col min="2646" max="2646" width="11.140625" style="3" bestFit="1" customWidth="1"/>
    <col min="2647" max="2649" width="10.5703125" style="3"/>
    <col min="2650" max="2650" width="10.140625" style="3" customWidth="1"/>
    <col min="2651" max="2879" width="10.5703125" style="3"/>
    <col min="2880" max="2887" width="0" style="3" hidden="1" customWidth="1"/>
    <col min="2888" max="2890" width="3.7109375" style="3" customWidth="1"/>
    <col min="2891" max="2891" width="12.7109375" style="3" customWidth="1"/>
    <col min="2892" max="2892" width="47.42578125" style="3" customWidth="1"/>
    <col min="2893" max="2896" width="0" style="3" hidden="1" customWidth="1"/>
    <col min="2897" max="2897" width="11.7109375" style="3" customWidth="1"/>
    <col min="2898" max="2898" width="6.42578125" style="3" bestFit="1" customWidth="1"/>
    <col min="2899" max="2899" width="11.7109375" style="3" customWidth="1"/>
    <col min="2900" max="2900" width="0" style="3" hidden="1" customWidth="1"/>
    <col min="2901" max="2901" width="3.7109375" style="3" customWidth="1"/>
    <col min="2902" max="2902" width="11.140625" style="3" bestFit="1" customWidth="1"/>
    <col min="2903" max="2905" width="10.5703125" style="3"/>
    <col min="2906" max="2906" width="10.140625" style="3" customWidth="1"/>
    <col min="2907" max="3135" width="10.5703125" style="3"/>
    <col min="3136" max="3143" width="0" style="3" hidden="1" customWidth="1"/>
    <col min="3144" max="3146" width="3.7109375" style="3" customWidth="1"/>
    <col min="3147" max="3147" width="12.7109375" style="3" customWidth="1"/>
    <col min="3148" max="3148" width="47.42578125" style="3" customWidth="1"/>
    <col min="3149" max="3152" width="0" style="3" hidden="1" customWidth="1"/>
    <col min="3153" max="3153" width="11.7109375" style="3" customWidth="1"/>
    <col min="3154" max="3154" width="6.42578125" style="3" bestFit="1" customWidth="1"/>
    <col min="3155" max="3155" width="11.7109375" style="3" customWidth="1"/>
    <col min="3156" max="3156" width="0" style="3" hidden="1" customWidth="1"/>
    <col min="3157" max="3157" width="3.7109375" style="3" customWidth="1"/>
    <col min="3158" max="3158" width="11.140625" style="3" bestFit="1" customWidth="1"/>
    <col min="3159" max="3161" width="10.5703125" style="3"/>
    <col min="3162" max="3162" width="10.140625" style="3" customWidth="1"/>
    <col min="3163" max="3391" width="10.5703125" style="3"/>
    <col min="3392" max="3399" width="0" style="3" hidden="1" customWidth="1"/>
    <col min="3400" max="3402" width="3.7109375" style="3" customWidth="1"/>
    <col min="3403" max="3403" width="12.7109375" style="3" customWidth="1"/>
    <col min="3404" max="3404" width="47.42578125" style="3" customWidth="1"/>
    <col min="3405" max="3408" width="0" style="3" hidden="1" customWidth="1"/>
    <col min="3409" max="3409" width="11.7109375" style="3" customWidth="1"/>
    <col min="3410" max="3410" width="6.42578125" style="3" bestFit="1" customWidth="1"/>
    <col min="3411" max="3411" width="11.7109375" style="3" customWidth="1"/>
    <col min="3412" max="3412" width="0" style="3" hidden="1" customWidth="1"/>
    <col min="3413" max="3413" width="3.7109375" style="3" customWidth="1"/>
    <col min="3414" max="3414" width="11.140625" style="3" bestFit="1" customWidth="1"/>
    <col min="3415" max="3417" width="10.5703125" style="3"/>
    <col min="3418" max="3418" width="10.140625" style="3" customWidth="1"/>
    <col min="3419" max="3647" width="10.5703125" style="3"/>
    <col min="3648" max="3655" width="0" style="3" hidden="1" customWidth="1"/>
    <col min="3656" max="3658" width="3.7109375" style="3" customWidth="1"/>
    <col min="3659" max="3659" width="12.7109375" style="3" customWidth="1"/>
    <col min="3660" max="3660" width="47.42578125" style="3" customWidth="1"/>
    <col min="3661" max="3664" width="0" style="3" hidden="1" customWidth="1"/>
    <col min="3665" max="3665" width="11.7109375" style="3" customWidth="1"/>
    <col min="3666" max="3666" width="6.42578125" style="3" bestFit="1" customWidth="1"/>
    <col min="3667" max="3667" width="11.7109375" style="3" customWidth="1"/>
    <col min="3668" max="3668" width="0" style="3" hidden="1" customWidth="1"/>
    <col min="3669" max="3669" width="3.7109375" style="3" customWidth="1"/>
    <col min="3670" max="3670" width="11.140625" style="3" bestFit="1" customWidth="1"/>
    <col min="3671" max="3673" width="10.5703125" style="3"/>
    <col min="3674" max="3674" width="10.140625" style="3" customWidth="1"/>
    <col min="3675" max="3903" width="10.5703125" style="3"/>
    <col min="3904" max="3911" width="0" style="3" hidden="1" customWidth="1"/>
    <col min="3912" max="3914" width="3.7109375" style="3" customWidth="1"/>
    <col min="3915" max="3915" width="12.7109375" style="3" customWidth="1"/>
    <col min="3916" max="3916" width="47.42578125" style="3" customWidth="1"/>
    <col min="3917" max="3920" width="0" style="3" hidden="1" customWidth="1"/>
    <col min="3921" max="3921" width="11.7109375" style="3" customWidth="1"/>
    <col min="3922" max="3922" width="6.42578125" style="3" bestFit="1" customWidth="1"/>
    <col min="3923" max="3923" width="11.7109375" style="3" customWidth="1"/>
    <col min="3924" max="3924" width="0" style="3" hidden="1" customWidth="1"/>
    <col min="3925" max="3925" width="3.7109375" style="3" customWidth="1"/>
    <col min="3926" max="3926" width="11.140625" style="3" bestFit="1" customWidth="1"/>
    <col min="3927" max="3929" width="10.5703125" style="3"/>
    <col min="3930" max="3930" width="10.140625" style="3" customWidth="1"/>
    <col min="3931" max="4159" width="10.5703125" style="3"/>
    <col min="4160" max="4167" width="0" style="3" hidden="1" customWidth="1"/>
    <col min="4168" max="4170" width="3.7109375" style="3" customWidth="1"/>
    <col min="4171" max="4171" width="12.7109375" style="3" customWidth="1"/>
    <col min="4172" max="4172" width="47.42578125" style="3" customWidth="1"/>
    <col min="4173" max="4176" width="0" style="3" hidden="1" customWidth="1"/>
    <col min="4177" max="4177" width="11.7109375" style="3" customWidth="1"/>
    <col min="4178" max="4178" width="6.42578125" style="3" bestFit="1" customWidth="1"/>
    <col min="4179" max="4179" width="11.7109375" style="3" customWidth="1"/>
    <col min="4180" max="4180" width="0" style="3" hidden="1" customWidth="1"/>
    <col min="4181" max="4181" width="3.7109375" style="3" customWidth="1"/>
    <col min="4182" max="4182" width="11.140625" style="3" bestFit="1" customWidth="1"/>
    <col min="4183" max="4185" width="10.5703125" style="3"/>
    <col min="4186" max="4186" width="10.140625" style="3" customWidth="1"/>
    <col min="4187" max="4415" width="10.5703125" style="3"/>
    <col min="4416" max="4423" width="0" style="3" hidden="1" customWidth="1"/>
    <col min="4424" max="4426" width="3.7109375" style="3" customWidth="1"/>
    <col min="4427" max="4427" width="12.7109375" style="3" customWidth="1"/>
    <col min="4428" max="4428" width="47.42578125" style="3" customWidth="1"/>
    <col min="4429" max="4432" width="0" style="3" hidden="1" customWidth="1"/>
    <col min="4433" max="4433" width="11.7109375" style="3" customWidth="1"/>
    <col min="4434" max="4434" width="6.42578125" style="3" bestFit="1" customWidth="1"/>
    <col min="4435" max="4435" width="11.7109375" style="3" customWidth="1"/>
    <col min="4436" max="4436" width="0" style="3" hidden="1" customWidth="1"/>
    <col min="4437" max="4437" width="3.7109375" style="3" customWidth="1"/>
    <col min="4438" max="4438" width="11.140625" style="3" bestFit="1" customWidth="1"/>
    <col min="4439" max="4441" width="10.5703125" style="3"/>
    <col min="4442" max="4442" width="10.140625" style="3" customWidth="1"/>
    <col min="4443" max="4671" width="10.5703125" style="3"/>
    <col min="4672" max="4679" width="0" style="3" hidden="1" customWidth="1"/>
    <col min="4680" max="4682" width="3.7109375" style="3" customWidth="1"/>
    <col min="4683" max="4683" width="12.7109375" style="3" customWidth="1"/>
    <col min="4684" max="4684" width="47.42578125" style="3" customWidth="1"/>
    <col min="4685" max="4688" width="0" style="3" hidden="1" customWidth="1"/>
    <col min="4689" max="4689" width="11.7109375" style="3" customWidth="1"/>
    <col min="4690" max="4690" width="6.42578125" style="3" bestFit="1" customWidth="1"/>
    <col min="4691" max="4691" width="11.7109375" style="3" customWidth="1"/>
    <col min="4692" max="4692" width="0" style="3" hidden="1" customWidth="1"/>
    <col min="4693" max="4693" width="3.7109375" style="3" customWidth="1"/>
    <col min="4694" max="4694" width="11.140625" style="3" bestFit="1" customWidth="1"/>
    <col min="4695" max="4697" width="10.5703125" style="3"/>
    <col min="4698" max="4698" width="10.140625" style="3" customWidth="1"/>
    <col min="4699" max="4927" width="10.5703125" style="3"/>
    <col min="4928" max="4935" width="0" style="3" hidden="1" customWidth="1"/>
    <col min="4936" max="4938" width="3.7109375" style="3" customWidth="1"/>
    <col min="4939" max="4939" width="12.7109375" style="3" customWidth="1"/>
    <col min="4940" max="4940" width="47.42578125" style="3" customWidth="1"/>
    <col min="4941" max="4944" width="0" style="3" hidden="1" customWidth="1"/>
    <col min="4945" max="4945" width="11.7109375" style="3" customWidth="1"/>
    <col min="4946" max="4946" width="6.42578125" style="3" bestFit="1" customWidth="1"/>
    <col min="4947" max="4947" width="11.7109375" style="3" customWidth="1"/>
    <col min="4948" max="4948" width="0" style="3" hidden="1" customWidth="1"/>
    <col min="4949" max="4949" width="3.7109375" style="3" customWidth="1"/>
    <col min="4950" max="4950" width="11.140625" style="3" bestFit="1" customWidth="1"/>
    <col min="4951" max="4953" width="10.5703125" style="3"/>
    <col min="4954" max="4954" width="10.140625" style="3" customWidth="1"/>
    <col min="4955" max="5183" width="10.5703125" style="3"/>
    <col min="5184" max="5191" width="0" style="3" hidden="1" customWidth="1"/>
    <col min="5192" max="5194" width="3.7109375" style="3" customWidth="1"/>
    <col min="5195" max="5195" width="12.7109375" style="3" customWidth="1"/>
    <col min="5196" max="5196" width="47.42578125" style="3" customWidth="1"/>
    <col min="5197" max="5200" width="0" style="3" hidden="1" customWidth="1"/>
    <col min="5201" max="5201" width="11.7109375" style="3" customWidth="1"/>
    <col min="5202" max="5202" width="6.42578125" style="3" bestFit="1" customWidth="1"/>
    <col min="5203" max="5203" width="11.7109375" style="3" customWidth="1"/>
    <col min="5204" max="5204" width="0" style="3" hidden="1" customWidth="1"/>
    <col min="5205" max="5205" width="3.7109375" style="3" customWidth="1"/>
    <col min="5206" max="5206" width="11.140625" style="3" bestFit="1" customWidth="1"/>
    <col min="5207" max="5209" width="10.5703125" style="3"/>
    <col min="5210" max="5210" width="10.140625" style="3" customWidth="1"/>
    <col min="5211" max="5439" width="10.5703125" style="3"/>
    <col min="5440" max="5447" width="0" style="3" hidden="1" customWidth="1"/>
    <col min="5448" max="5450" width="3.7109375" style="3" customWidth="1"/>
    <col min="5451" max="5451" width="12.7109375" style="3" customWidth="1"/>
    <col min="5452" max="5452" width="47.42578125" style="3" customWidth="1"/>
    <col min="5453" max="5456" width="0" style="3" hidden="1" customWidth="1"/>
    <col min="5457" max="5457" width="11.7109375" style="3" customWidth="1"/>
    <col min="5458" max="5458" width="6.42578125" style="3" bestFit="1" customWidth="1"/>
    <col min="5459" max="5459" width="11.7109375" style="3" customWidth="1"/>
    <col min="5460" max="5460" width="0" style="3" hidden="1" customWidth="1"/>
    <col min="5461" max="5461" width="3.7109375" style="3" customWidth="1"/>
    <col min="5462" max="5462" width="11.140625" style="3" bestFit="1" customWidth="1"/>
    <col min="5463" max="5465" width="10.5703125" style="3"/>
    <col min="5466" max="5466" width="10.140625" style="3" customWidth="1"/>
    <col min="5467" max="5695" width="10.5703125" style="3"/>
    <col min="5696" max="5703" width="0" style="3" hidden="1" customWidth="1"/>
    <col min="5704" max="5706" width="3.7109375" style="3" customWidth="1"/>
    <col min="5707" max="5707" width="12.7109375" style="3" customWidth="1"/>
    <col min="5708" max="5708" width="47.42578125" style="3" customWidth="1"/>
    <col min="5709" max="5712" width="0" style="3" hidden="1" customWidth="1"/>
    <col min="5713" max="5713" width="11.7109375" style="3" customWidth="1"/>
    <col min="5714" max="5714" width="6.42578125" style="3" bestFit="1" customWidth="1"/>
    <col min="5715" max="5715" width="11.7109375" style="3" customWidth="1"/>
    <col min="5716" max="5716" width="0" style="3" hidden="1" customWidth="1"/>
    <col min="5717" max="5717" width="3.7109375" style="3" customWidth="1"/>
    <col min="5718" max="5718" width="11.140625" style="3" bestFit="1" customWidth="1"/>
    <col min="5719" max="5721" width="10.5703125" style="3"/>
    <col min="5722" max="5722" width="10.140625" style="3" customWidth="1"/>
    <col min="5723" max="5951" width="10.5703125" style="3"/>
    <col min="5952" max="5959" width="0" style="3" hidden="1" customWidth="1"/>
    <col min="5960" max="5962" width="3.7109375" style="3" customWidth="1"/>
    <col min="5963" max="5963" width="12.7109375" style="3" customWidth="1"/>
    <col min="5964" max="5964" width="47.42578125" style="3" customWidth="1"/>
    <col min="5965" max="5968" width="0" style="3" hidden="1" customWidth="1"/>
    <col min="5969" max="5969" width="11.7109375" style="3" customWidth="1"/>
    <col min="5970" max="5970" width="6.42578125" style="3" bestFit="1" customWidth="1"/>
    <col min="5971" max="5971" width="11.7109375" style="3" customWidth="1"/>
    <col min="5972" max="5972" width="0" style="3" hidden="1" customWidth="1"/>
    <col min="5973" max="5973" width="3.7109375" style="3" customWidth="1"/>
    <col min="5974" max="5974" width="11.140625" style="3" bestFit="1" customWidth="1"/>
    <col min="5975" max="5977" width="10.5703125" style="3"/>
    <col min="5978" max="5978" width="10.140625" style="3" customWidth="1"/>
    <col min="5979" max="6207" width="10.5703125" style="3"/>
    <col min="6208" max="6215" width="0" style="3" hidden="1" customWidth="1"/>
    <col min="6216" max="6218" width="3.7109375" style="3" customWidth="1"/>
    <col min="6219" max="6219" width="12.7109375" style="3" customWidth="1"/>
    <col min="6220" max="6220" width="47.42578125" style="3" customWidth="1"/>
    <col min="6221" max="6224" width="0" style="3" hidden="1" customWidth="1"/>
    <col min="6225" max="6225" width="11.7109375" style="3" customWidth="1"/>
    <col min="6226" max="6226" width="6.42578125" style="3" bestFit="1" customWidth="1"/>
    <col min="6227" max="6227" width="11.7109375" style="3" customWidth="1"/>
    <col min="6228" max="6228" width="0" style="3" hidden="1" customWidth="1"/>
    <col min="6229" max="6229" width="3.7109375" style="3" customWidth="1"/>
    <col min="6230" max="6230" width="11.140625" style="3" bestFit="1" customWidth="1"/>
    <col min="6231" max="6233" width="10.5703125" style="3"/>
    <col min="6234" max="6234" width="10.140625" style="3" customWidth="1"/>
    <col min="6235" max="6463" width="10.5703125" style="3"/>
    <col min="6464" max="6471" width="0" style="3" hidden="1" customWidth="1"/>
    <col min="6472" max="6474" width="3.7109375" style="3" customWidth="1"/>
    <col min="6475" max="6475" width="12.7109375" style="3" customWidth="1"/>
    <col min="6476" max="6476" width="47.42578125" style="3" customWidth="1"/>
    <col min="6477" max="6480" width="0" style="3" hidden="1" customWidth="1"/>
    <col min="6481" max="6481" width="11.7109375" style="3" customWidth="1"/>
    <col min="6482" max="6482" width="6.42578125" style="3" bestFit="1" customWidth="1"/>
    <col min="6483" max="6483" width="11.7109375" style="3" customWidth="1"/>
    <col min="6484" max="6484" width="0" style="3" hidden="1" customWidth="1"/>
    <col min="6485" max="6485" width="3.7109375" style="3" customWidth="1"/>
    <col min="6486" max="6486" width="11.140625" style="3" bestFit="1" customWidth="1"/>
    <col min="6487" max="6489" width="10.5703125" style="3"/>
    <col min="6490" max="6490" width="10.140625" style="3" customWidth="1"/>
    <col min="6491" max="6719" width="10.5703125" style="3"/>
    <col min="6720" max="6727" width="0" style="3" hidden="1" customWidth="1"/>
    <col min="6728" max="6730" width="3.7109375" style="3" customWidth="1"/>
    <col min="6731" max="6731" width="12.7109375" style="3" customWidth="1"/>
    <col min="6732" max="6732" width="47.42578125" style="3" customWidth="1"/>
    <col min="6733" max="6736" width="0" style="3" hidden="1" customWidth="1"/>
    <col min="6737" max="6737" width="11.7109375" style="3" customWidth="1"/>
    <col min="6738" max="6738" width="6.42578125" style="3" bestFit="1" customWidth="1"/>
    <col min="6739" max="6739" width="11.7109375" style="3" customWidth="1"/>
    <col min="6740" max="6740" width="0" style="3" hidden="1" customWidth="1"/>
    <col min="6741" max="6741" width="3.7109375" style="3" customWidth="1"/>
    <col min="6742" max="6742" width="11.140625" style="3" bestFit="1" customWidth="1"/>
    <col min="6743" max="6745" width="10.5703125" style="3"/>
    <col min="6746" max="6746" width="10.140625" style="3" customWidth="1"/>
    <col min="6747" max="6975" width="10.5703125" style="3"/>
    <col min="6976" max="6983" width="0" style="3" hidden="1" customWidth="1"/>
    <col min="6984" max="6986" width="3.7109375" style="3" customWidth="1"/>
    <col min="6987" max="6987" width="12.7109375" style="3" customWidth="1"/>
    <col min="6988" max="6988" width="47.42578125" style="3" customWidth="1"/>
    <col min="6989" max="6992" width="0" style="3" hidden="1" customWidth="1"/>
    <col min="6993" max="6993" width="11.7109375" style="3" customWidth="1"/>
    <col min="6994" max="6994" width="6.42578125" style="3" bestFit="1" customWidth="1"/>
    <col min="6995" max="6995" width="11.7109375" style="3" customWidth="1"/>
    <col min="6996" max="6996" width="0" style="3" hidden="1" customWidth="1"/>
    <col min="6997" max="6997" width="3.7109375" style="3" customWidth="1"/>
    <col min="6998" max="6998" width="11.140625" style="3" bestFit="1" customWidth="1"/>
    <col min="6999" max="7001" width="10.5703125" style="3"/>
    <col min="7002" max="7002" width="10.140625" style="3" customWidth="1"/>
    <col min="7003" max="7231" width="10.5703125" style="3"/>
    <col min="7232" max="7239" width="0" style="3" hidden="1" customWidth="1"/>
    <col min="7240" max="7242" width="3.7109375" style="3" customWidth="1"/>
    <col min="7243" max="7243" width="12.7109375" style="3" customWidth="1"/>
    <col min="7244" max="7244" width="47.42578125" style="3" customWidth="1"/>
    <col min="7245" max="7248" width="0" style="3" hidden="1" customWidth="1"/>
    <col min="7249" max="7249" width="11.7109375" style="3" customWidth="1"/>
    <col min="7250" max="7250" width="6.42578125" style="3" bestFit="1" customWidth="1"/>
    <col min="7251" max="7251" width="11.7109375" style="3" customWidth="1"/>
    <col min="7252" max="7252" width="0" style="3" hidden="1" customWidth="1"/>
    <col min="7253" max="7253" width="3.7109375" style="3" customWidth="1"/>
    <col min="7254" max="7254" width="11.140625" style="3" bestFit="1" customWidth="1"/>
    <col min="7255" max="7257" width="10.5703125" style="3"/>
    <col min="7258" max="7258" width="10.140625" style="3" customWidth="1"/>
    <col min="7259" max="7487" width="10.5703125" style="3"/>
    <col min="7488" max="7495" width="0" style="3" hidden="1" customWidth="1"/>
    <col min="7496" max="7498" width="3.7109375" style="3" customWidth="1"/>
    <col min="7499" max="7499" width="12.7109375" style="3" customWidth="1"/>
    <col min="7500" max="7500" width="47.42578125" style="3" customWidth="1"/>
    <col min="7501" max="7504" width="0" style="3" hidden="1" customWidth="1"/>
    <col min="7505" max="7505" width="11.7109375" style="3" customWidth="1"/>
    <col min="7506" max="7506" width="6.42578125" style="3" bestFit="1" customWidth="1"/>
    <col min="7507" max="7507" width="11.7109375" style="3" customWidth="1"/>
    <col min="7508" max="7508" width="0" style="3" hidden="1" customWidth="1"/>
    <col min="7509" max="7509" width="3.7109375" style="3" customWidth="1"/>
    <col min="7510" max="7510" width="11.140625" style="3" bestFit="1" customWidth="1"/>
    <col min="7511" max="7513" width="10.5703125" style="3"/>
    <col min="7514" max="7514" width="10.140625" style="3" customWidth="1"/>
    <col min="7515" max="7743" width="10.5703125" style="3"/>
    <col min="7744" max="7751" width="0" style="3" hidden="1" customWidth="1"/>
    <col min="7752" max="7754" width="3.7109375" style="3" customWidth="1"/>
    <col min="7755" max="7755" width="12.7109375" style="3" customWidth="1"/>
    <col min="7756" max="7756" width="47.42578125" style="3" customWidth="1"/>
    <col min="7757" max="7760" width="0" style="3" hidden="1" customWidth="1"/>
    <col min="7761" max="7761" width="11.7109375" style="3" customWidth="1"/>
    <col min="7762" max="7762" width="6.42578125" style="3" bestFit="1" customWidth="1"/>
    <col min="7763" max="7763" width="11.7109375" style="3" customWidth="1"/>
    <col min="7764" max="7764" width="0" style="3" hidden="1" customWidth="1"/>
    <col min="7765" max="7765" width="3.7109375" style="3" customWidth="1"/>
    <col min="7766" max="7766" width="11.140625" style="3" bestFit="1" customWidth="1"/>
    <col min="7767" max="7769" width="10.5703125" style="3"/>
    <col min="7770" max="7770" width="10.140625" style="3" customWidth="1"/>
    <col min="7771" max="7999" width="10.5703125" style="3"/>
    <col min="8000" max="8007" width="0" style="3" hidden="1" customWidth="1"/>
    <col min="8008" max="8010" width="3.7109375" style="3" customWidth="1"/>
    <col min="8011" max="8011" width="12.7109375" style="3" customWidth="1"/>
    <col min="8012" max="8012" width="47.42578125" style="3" customWidth="1"/>
    <col min="8013" max="8016" width="0" style="3" hidden="1" customWidth="1"/>
    <col min="8017" max="8017" width="11.7109375" style="3" customWidth="1"/>
    <col min="8018" max="8018" width="6.42578125" style="3" bestFit="1" customWidth="1"/>
    <col min="8019" max="8019" width="11.7109375" style="3" customWidth="1"/>
    <col min="8020" max="8020" width="0" style="3" hidden="1" customWidth="1"/>
    <col min="8021" max="8021" width="3.7109375" style="3" customWidth="1"/>
    <col min="8022" max="8022" width="11.140625" style="3" bestFit="1" customWidth="1"/>
    <col min="8023" max="8025" width="10.5703125" style="3"/>
    <col min="8026" max="8026" width="10.140625" style="3" customWidth="1"/>
    <col min="8027" max="8255" width="10.5703125" style="3"/>
    <col min="8256" max="8263" width="0" style="3" hidden="1" customWidth="1"/>
    <col min="8264" max="8266" width="3.7109375" style="3" customWidth="1"/>
    <col min="8267" max="8267" width="12.7109375" style="3" customWidth="1"/>
    <col min="8268" max="8268" width="47.42578125" style="3" customWidth="1"/>
    <col min="8269" max="8272" width="0" style="3" hidden="1" customWidth="1"/>
    <col min="8273" max="8273" width="11.7109375" style="3" customWidth="1"/>
    <col min="8274" max="8274" width="6.42578125" style="3" bestFit="1" customWidth="1"/>
    <col min="8275" max="8275" width="11.7109375" style="3" customWidth="1"/>
    <col min="8276" max="8276" width="0" style="3" hidden="1" customWidth="1"/>
    <col min="8277" max="8277" width="3.7109375" style="3" customWidth="1"/>
    <col min="8278" max="8278" width="11.140625" style="3" bestFit="1" customWidth="1"/>
    <col min="8279" max="8281" width="10.5703125" style="3"/>
    <col min="8282" max="8282" width="10.140625" style="3" customWidth="1"/>
    <col min="8283" max="8511" width="10.5703125" style="3"/>
    <col min="8512" max="8519" width="0" style="3" hidden="1" customWidth="1"/>
    <col min="8520" max="8522" width="3.7109375" style="3" customWidth="1"/>
    <col min="8523" max="8523" width="12.7109375" style="3" customWidth="1"/>
    <col min="8524" max="8524" width="47.42578125" style="3" customWidth="1"/>
    <col min="8525" max="8528" width="0" style="3" hidden="1" customWidth="1"/>
    <col min="8529" max="8529" width="11.7109375" style="3" customWidth="1"/>
    <col min="8530" max="8530" width="6.42578125" style="3" bestFit="1" customWidth="1"/>
    <col min="8531" max="8531" width="11.7109375" style="3" customWidth="1"/>
    <col min="8532" max="8532" width="0" style="3" hidden="1" customWidth="1"/>
    <col min="8533" max="8533" width="3.7109375" style="3" customWidth="1"/>
    <col min="8534" max="8534" width="11.140625" style="3" bestFit="1" customWidth="1"/>
    <col min="8535" max="8537" width="10.5703125" style="3"/>
    <col min="8538" max="8538" width="10.140625" style="3" customWidth="1"/>
    <col min="8539" max="8767" width="10.5703125" style="3"/>
    <col min="8768" max="8775" width="0" style="3" hidden="1" customWidth="1"/>
    <col min="8776" max="8778" width="3.7109375" style="3" customWidth="1"/>
    <col min="8779" max="8779" width="12.7109375" style="3" customWidth="1"/>
    <col min="8780" max="8780" width="47.42578125" style="3" customWidth="1"/>
    <col min="8781" max="8784" width="0" style="3" hidden="1" customWidth="1"/>
    <col min="8785" max="8785" width="11.7109375" style="3" customWidth="1"/>
    <col min="8786" max="8786" width="6.42578125" style="3" bestFit="1" customWidth="1"/>
    <col min="8787" max="8787" width="11.7109375" style="3" customWidth="1"/>
    <col min="8788" max="8788" width="0" style="3" hidden="1" customWidth="1"/>
    <col min="8789" max="8789" width="3.7109375" style="3" customWidth="1"/>
    <col min="8790" max="8790" width="11.140625" style="3" bestFit="1" customWidth="1"/>
    <col min="8791" max="8793" width="10.5703125" style="3"/>
    <col min="8794" max="8794" width="10.140625" style="3" customWidth="1"/>
    <col min="8795" max="9023" width="10.5703125" style="3"/>
    <col min="9024" max="9031" width="0" style="3" hidden="1" customWidth="1"/>
    <col min="9032" max="9034" width="3.7109375" style="3" customWidth="1"/>
    <col min="9035" max="9035" width="12.7109375" style="3" customWidth="1"/>
    <col min="9036" max="9036" width="47.42578125" style="3" customWidth="1"/>
    <col min="9037" max="9040" width="0" style="3" hidden="1" customWidth="1"/>
    <col min="9041" max="9041" width="11.7109375" style="3" customWidth="1"/>
    <col min="9042" max="9042" width="6.42578125" style="3" bestFit="1" customWidth="1"/>
    <col min="9043" max="9043" width="11.7109375" style="3" customWidth="1"/>
    <col min="9044" max="9044" width="0" style="3" hidden="1" customWidth="1"/>
    <col min="9045" max="9045" width="3.7109375" style="3" customWidth="1"/>
    <col min="9046" max="9046" width="11.140625" style="3" bestFit="1" customWidth="1"/>
    <col min="9047" max="9049" width="10.5703125" style="3"/>
    <col min="9050" max="9050" width="10.140625" style="3" customWidth="1"/>
    <col min="9051" max="9279" width="10.5703125" style="3"/>
    <col min="9280" max="9287" width="0" style="3" hidden="1" customWidth="1"/>
    <col min="9288" max="9290" width="3.7109375" style="3" customWidth="1"/>
    <col min="9291" max="9291" width="12.7109375" style="3" customWidth="1"/>
    <col min="9292" max="9292" width="47.42578125" style="3" customWidth="1"/>
    <col min="9293" max="9296" width="0" style="3" hidden="1" customWidth="1"/>
    <col min="9297" max="9297" width="11.7109375" style="3" customWidth="1"/>
    <col min="9298" max="9298" width="6.42578125" style="3" bestFit="1" customWidth="1"/>
    <col min="9299" max="9299" width="11.7109375" style="3" customWidth="1"/>
    <col min="9300" max="9300" width="0" style="3" hidden="1" customWidth="1"/>
    <col min="9301" max="9301" width="3.7109375" style="3" customWidth="1"/>
    <col min="9302" max="9302" width="11.140625" style="3" bestFit="1" customWidth="1"/>
    <col min="9303" max="9305" width="10.5703125" style="3"/>
    <col min="9306" max="9306" width="10.140625" style="3" customWidth="1"/>
    <col min="9307" max="9535" width="10.5703125" style="3"/>
    <col min="9536" max="9543" width="0" style="3" hidden="1" customWidth="1"/>
    <col min="9544" max="9546" width="3.7109375" style="3" customWidth="1"/>
    <col min="9547" max="9547" width="12.7109375" style="3" customWidth="1"/>
    <col min="9548" max="9548" width="47.42578125" style="3" customWidth="1"/>
    <col min="9549" max="9552" width="0" style="3" hidden="1" customWidth="1"/>
    <col min="9553" max="9553" width="11.7109375" style="3" customWidth="1"/>
    <col min="9554" max="9554" width="6.42578125" style="3" bestFit="1" customWidth="1"/>
    <col min="9555" max="9555" width="11.7109375" style="3" customWidth="1"/>
    <col min="9556" max="9556" width="0" style="3" hidden="1" customWidth="1"/>
    <col min="9557" max="9557" width="3.7109375" style="3" customWidth="1"/>
    <col min="9558" max="9558" width="11.140625" style="3" bestFit="1" customWidth="1"/>
    <col min="9559" max="9561" width="10.5703125" style="3"/>
    <col min="9562" max="9562" width="10.140625" style="3" customWidth="1"/>
    <col min="9563" max="9791" width="10.5703125" style="3"/>
    <col min="9792" max="9799" width="0" style="3" hidden="1" customWidth="1"/>
    <col min="9800" max="9802" width="3.7109375" style="3" customWidth="1"/>
    <col min="9803" max="9803" width="12.7109375" style="3" customWidth="1"/>
    <col min="9804" max="9804" width="47.42578125" style="3" customWidth="1"/>
    <col min="9805" max="9808" width="0" style="3" hidden="1" customWidth="1"/>
    <col min="9809" max="9809" width="11.7109375" style="3" customWidth="1"/>
    <col min="9810" max="9810" width="6.42578125" style="3" bestFit="1" customWidth="1"/>
    <col min="9811" max="9811" width="11.7109375" style="3" customWidth="1"/>
    <col min="9812" max="9812" width="0" style="3" hidden="1" customWidth="1"/>
    <col min="9813" max="9813" width="3.7109375" style="3" customWidth="1"/>
    <col min="9814" max="9814" width="11.140625" style="3" bestFit="1" customWidth="1"/>
    <col min="9815" max="9817" width="10.5703125" style="3"/>
    <col min="9818" max="9818" width="10.140625" style="3" customWidth="1"/>
    <col min="9819" max="10047" width="10.5703125" style="3"/>
    <col min="10048" max="10055" width="0" style="3" hidden="1" customWidth="1"/>
    <col min="10056" max="10058" width="3.7109375" style="3" customWidth="1"/>
    <col min="10059" max="10059" width="12.7109375" style="3" customWidth="1"/>
    <col min="10060" max="10060" width="47.42578125" style="3" customWidth="1"/>
    <col min="10061" max="10064" width="0" style="3" hidden="1" customWidth="1"/>
    <col min="10065" max="10065" width="11.7109375" style="3" customWidth="1"/>
    <col min="10066" max="10066" width="6.42578125" style="3" bestFit="1" customWidth="1"/>
    <col min="10067" max="10067" width="11.7109375" style="3" customWidth="1"/>
    <col min="10068" max="10068" width="0" style="3" hidden="1" customWidth="1"/>
    <col min="10069" max="10069" width="3.7109375" style="3" customWidth="1"/>
    <col min="10070" max="10070" width="11.140625" style="3" bestFit="1" customWidth="1"/>
    <col min="10071" max="10073" width="10.5703125" style="3"/>
    <col min="10074" max="10074" width="10.140625" style="3" customWidth="1"/>
    <col min="10075" max="10303" width="10.5703125" style="3"/>
    <col min="10304" max="10311" width="0" style="3" hidden="1" customWidth="1"/>
    <col min="10312" max="10314" width="3.7109375" style="3" customWidth="1"/>
    <col min="10315" max="10315" width="12.7109375" style="3" customWidth="1"/>
    <col min="10316" max="10316" width="47.42578125" style="3" customWidth="1"/>
    <col min="10317" max="10320" width="0" style="3" hidden="1" customWidth="1"/>
    <col min="10321" max="10321" width="11.7109375" style="3" customWidth="1"/>
    <col min="10322" max="10322" width="6.42578125" style="3" bestFit="1" customWidth="1"/>
    <col min="10323" max="10323" width="11.7109375" style="3" customWidth="1"/>
    <col min="10324" max="10324" width="0" style="3" hidden="1" customWidth="1"/>
    <col min="10325" max="10325" width="3.7109375" style="3" customWidth="1"/>
    <col min="10326" max="10326" width="11.140625" style="3" bestFit="1" customWidth="1"/>
    <col min="10327" max="10329" width="10.5703125" style="3"/>
    <col min="10330" max="10330" width="10.140625" style="3" customWidth="1"/>
    <col min="10331" max="10559" width="10.5703125" style="3"/>
    <col min="10560" max="10567" width="0" style="3" hidden="1" customWidth="1"/>
    <col min="10568" max="10570" width="3.7109375" style="3" customWidth="1"/>
    <col min="10571" max="10571" width="12.7109375" style="3" customWidth="1"/>
    <col min="10572" max="10572" width="47.42578125" style="3" customWidth="1"/>
    <col min="10573" max="10576" width="0" style="3" hidden="1" customWidth="1"/>
    <col min="10577" max="10577" width="11.7109375" style="3" customWidth="1"/>
    <col min="10578" max="10578" width="6.42578125" style="3" bestFit="1" customWidth="1"/>
    <col min="10579" max="10579" width="11.7109375" style="3" customWidth="1"/>
    <col min="10580" max="10580" width="0" style="3" hidden="1" customWidth="1"/>
    <col min="10581" max="10581" width="3.7109375" style="3" customWidth="1"/>
    <col min="10582" max="10582" width="11.140625" style="3" bestFit="1" customWidth="1"/>
    <col min="10583" max="10585" width="10.5703125" style="3"/>
    <col min="10586" max="10586" width="10.140625" style="3" customWidth="1"/>
    <col min="10587" max="10815" width="10.5703125" style="3"/>
    <col min="10816" max="10823" width="0" style="3" hidden="1" customWidth="1"/>
    <col min="10824" max="10826" width="3.7109375" style="3" customWidth="1"/>
    <col min="10827" max="10827" width="12.7109375" style="3" customWidth="1"/>
    <col min="10828" max="10828" width="47.42578125" style="3" customWidth="1"/>
    <col min="10829" max="10832" width="0" style="3" hidden="1" customWidth="1"/>
    <col min="10833" max="10833" width="11.7109375" style="3" customWidth="1"/>
    <col min="10834" max="10834" width="6.42578125" style="3" bestFit="1" customWidth="1"/>
    <col min="10835" max="10835" width="11.7109375" style="3" customWidth="1"/>
    <col min="10836" max="10836" width="0" style="3" hidden="1" customWidth="1"/>
    <col min="10837" max="10837" width="3.7109375" style="3" customWidth="1"/>
    <col min="10838" max="10838" width="11.140625" style="3" bestFit="1" customWidth="1"/>
    <col min="10839" max="10841" width="10.5703125" style="3"/>
    <col min="10842" max="10842" width="10.140625" style="3" customWidth="1"/>
    <col min="10843" max="11071" width="10.5703125" style="3"/>
    <col min="11072" max="11079" width="0" style="3" hidden="1" customWidth="1"/>
    <col min="11080" max="11082" width="3.7109375" style="3" customWidth="1"/>
    <col min="11083" max="11083" width="12.7109375" style="3" customWidth="1"/>
    <col min="11084" max="11084" width="47.42578125" style="3" customWidth="1"/>
    <col min="11085" max="11088" width="0" style="3" hidden="1" customWidth="1"/>
    <col min="11089" max="11089" width="11.7109375" style="3" customWidth="1"/>
    <col min="11090" max="11090" width="6.42578125" style="3" bestFit="1" customWidth="1"/>
    <col min="11091" max="11091" width="11.7109375" style="3" customWidth="1"/>
    <col min="11092" max="11092" width="0" style="3" hidden="1" customWidth="1"/>
    <col min="11093" max="11093" width="3.7109375" style="3" customWidth="1"/>
    <col min="11094" max="11094" width="11.140625" style="3" bestFit="1" customWidth="1"/>
    <col min="11095" max="11097" width="10.5703125" style="3"/>
    <col min="11098" max="11098" width="10.140625" style="3" customWidth="1"/>
    <col min="11099" max="11327" width="10.5703125" style="3"/>
    <col min="11328" max="11335" width="0" style="3" hidden="1" customWidth="1"/>
    <col min="11336" max="11338" width="3.7109375" style="3" customWidth="1"/>
    <col min="11339" max="11339" width="12.7109375" style="3" customWidth="1"/>
    <col min="11340" max="11340" width="47.42578125" style="3" customWidth="1"/>
    <col min="11341" max="11344" width="0" style="3" hidden="1" customWidth="1"/>
    <col min="11345" max="11345" width="11.7109375" style="3" customWidth="1"/>
    <col min="11346" max="11346" width="6.42578125" style="3" bestFit="1" customWidth="1"/>
    <col min="11347" max="11347" width="11.7109375" style="3" customWidth="1"/>
    <col min="11348" max="11348" width="0" style="3" hidden="1" customWidth="1"/>
    <col min="11349" max="11349" width="3.7109375" style="3" customWidth="1"/>
    <col min="11350" max="11350" width="11.140625" style="3" bestFit="1" customWidth="1"/>
    <col min="11351" max="11353" width="10.5703125" style="3"/>
    <col min="11354" max="11354" width="10.140625" style="3" customWidth="1"/>
    <col min="11355" max="11583" width="10.5703125" style="3"/>
    <col min="11584" max="11591" width="0" style="3" hidden="1" customWidth="1"/>
    <col min="11592" max="11594" width="3.7109375" style="3" customWidth="1"/>
    <col min="11595" max="11595" width="12.7109375" style="3" customWidth="1"/>
    <col min="11596" max="11596" width="47.42578125" style="3" customWidth="1"/>
    <col min="11597" max="11600" width="0" style="3" hidden="1" customWidth="1"/>
    <col min="11601" max="11601" width="11.7109375" style="3" customWidth="1"/>
    <col min="11602" max="11602" width="6.42578125" style="3" bestFit="1" customWidth="1"/>
    <col min="11603" max="11603" width="11.7109375" style="3" customWidth="1"/>
    <col min="11604" max="11604" width="0" style="3" hidden="1" customWidth="1"/>
    <col min="11605" max="11605" width="3.7109375" style="3" customWidth="1"/>
    <col min="11606" max="11606" width="11.140625" style="3" bestFit="1" customWidth="1"/>
    <col min="11607" max="11609" width="10.5703125" style="3"/>
    <col min="11610" max="11610" width="10.140625" style="3" customWidth="1"/>
    <col min="11611" max="11839" width="10.5703125" style="3"/>
    <col min="11840" max="11847" width="0" style="3" hidden="1" customWidth="1"/>
    <col min="11848" max="11850" width="3.7109375" style="3" customWidth="1"/>
    <col min="11851" max="11851" width="12.7109375" style="3" customWidth="1"/>
    <col min="11852" max="11852" width="47.42578125" style="3" customWidth="1"/>
    <col min="11853" max="11856" width="0" style="3" hidden="1" customWidth="1"/>
    <col min="11857" max="11857" width="11.7109375" style="3" customWidth="1"/>
    <col min="11858" max="11858" width="6.42578125" style="3" bestFit="1" customWidth="1"/>
    <col min="11859" max="11859" width="11.7109375" style="3" customWidth="1"/>
    <col min="11860" max="11860" width="0" style="3" hidden="1" customWidth="1"/>
    <col min="11861" max="11861" width="3.7109375" style="3" customWidth="1"/>
    <col min="11862" max="11862" width="11.140625" style="3" bestFit="1" customWidth="1"/>
    <col min="11863" max="11865" width="10.5703125" style="3"/>
    <col min="11866" max="11866" width="10.140625" style="3" customWidth="1"/>
    <col min="11867" max="12095" width="10.5703125" style="3"/>
    <col min="12096" max="12103" width="0" style="3" hidden="1" customWidth="1"/>
    <col min="12104" max="12106" width="3.7109375" style="3" customWidth="1"/>
    <col min="12107" max="12107" width="12.7109375" style="3" customWidth="1"/>
    <col min="12108" max="12108" width="47.42578125" style="3" customWidth="1"/>
    <col min="12109" max="12112" width="0" style="3" hidden="1" customWidth="1"/>
    <col min="12113" max="12113" width="11.7109375" style="3" customWidth="1"/>
    <col min="12114" max="12114" width="6.42578125" style="3" bestFit="1" customWidth="1"/>
    <col min="12115" max="12115" width="11.7109375" style="3" customWidth="1"/>
    <col min="12116" max="12116" width="0" style="3" hidden="1" customWidth="1"/>
    <col min="12117" max="12117" width="3.7109375" style="3" customWidth="1"/>
    <col min="12118" max="12118" width="11.140625" style="3" bestFit="1" customWidth="1"/>
    <col min="12119" max="12121" width="10.5703125" style="3"/>
    <col min="12122" max="12122" width="10.140625" style="3" customWidth="1"/>
    <col min="12123" max="12351" width="10.5703125" style="3"/>
    <col min="12352" max="12359" width="0" style="3" hidden="1" customWidth="1"/>
    <col min="12360" max="12362" width="3.7109375" style="3" customWidth="1"/>
    <col min="12363" max="12363" width="12.7109375" style="3" customWidth="1"/>
    <col min="12364" max="12364" width="47.42578125" style="3" customWidth="1"/>
    <col min="12365" max="12368" width="0" style="3" hidden="1" customWidth="1"/>
    <col min="12369" max="12369" width="11.7109375" style="3" customWidth="1"/>
    <col min="12370" max="12370" width="6.42578125" style="3" bestFit="1" customWidth="1"/>
    <col min="12371" max="12371" width="11.7109375" style="3" customWidth="1"/>
    <col min="12372" max="12372" width="0" style="3" hidden="1" customWidth="1"/>
    <col min="12373" max="12373" width="3.7109375" style="3" customWidth="1"/>
    <col min="12374" max="12374" width="11.140625" style="3" bestFit="1" customWidth="1"/>
    <col min="12375" max="12377" width="10.5703125" style="3"/>
    <col min="12378" max="12378" width="10.140625" style="3" customWidth="1"/>
    <col min="12379" max="12607" width="10.5703125" style="3"/>
    <col min="12608" max="12615" width="0" style="3" hidden="1" customWidth="1"/>
    <col min="12616" max="12618" width="3.7109375" style="3" customWidth="1"/>
    <col min="12619" max="12619" width="12.7109375" style="3" customWidth="1"/>
    <col min="12620" max="12620" width="47.42578125" style="3" customWidth="1"/>
    <col min="12621" max="12624" width="0" style="3" hidden="1" customWidth="1"/>
    <col min="12625" max="12625" width="11.7109375" style="3" customWidth="1"/>
    <col min="12626" max="12626" width="6.42578125" style="3" bestFit="1" customWidth="1"/>
    <col min="12627" max="12627" width="11.7109375" style="3" customWidth="1"/>
    <col min="12628" max="12628" width="0" style="3" hidden="1" customWidth="1"/>
    <col min="12629" max="12629" width="3.7109375" style="3" customWidth="1"/>
    <col min="12630" max="12630" width="11.140625" style="3" bestFit="1" customWidth="1"/>
    <col min="12631" max="12633" width="10.5703125" style="3"/>
    <col min="12634" max="12634" width="10.140625" style="3" customWidth="1"/>
    <col min="12635" max="12863" width="10.5703125" style="3"/>
    <col min="12864" max="12871" width="0" style="3" hidden="1" customWidth="1"/>
    <col min="12872" max="12874" width="3.7109375" style="3" customWidth="1"/>
    <col min="12875" max="12875" width="12.7109375" style="3" customWidth="1"/>
    <col min="12876" max="12876" width="47.42578125" style="3" customWidth="1"/>
    <col min="12877" max="12880" width="0" style="3" hidden="1" customWidth="1"/>
    <col min="12881" max="12881" width="11.7109375" style="3" customWidth="1"/>
    <col min="12882" max="12882" width="6.42578125" style="3" bestFit="1" customWidth="1"/>
    <col min="12883" max="12883" width="11.7109375" style="3" customWidth="1"/>
    <col min="12884" max="12884" width="0" style="3" hidden="1" customWidth="1"/>
    <col min="12885" max="12885" width="3.7109375" style="3" customWidth="1"/>
    <col min="12886" max="12886" width="11.140625" style="3" bestFit="1" customWidth="1"/>
    <col min="12887" max="12889" width="10.5703125" style="3"/>
    <col min="12890" max="12890" width="10.140625" style="3" customWidth="1"/>
    <col min="12891" max="13119" width="10.5703125" style="3"/>
    <col min="13120" max="13127" width="0" style="3" hidden="1" customWidth="1"/>
    <col min="13128" max="13130" width="3.7109375" style="3" customWidth="1"/>
    <col min="13131" max="13131" width="12.7109375" style="3" customWidth="1"/>
    <col min="13132" max="13132" width="47.42578125" style="3" customWidth="1"/>
    <col min="13133" max="13136" width="0" style="3" hidden="1" customWidth="1"/>
    <col min="13137" max="13137" width="11.7109375" style="3" customWidth="1"/>
    <col min="13138" max="13138" width="6.42578125" style="3" bestFit="1" customWidth="1"/>
    <col min="13139" max="13139" width="11.7109375" style="3" customWidth="1"/>
    <col min="13140" max="13140" width="0" style="3" hidden="1" customWidth="1"/>
    <col min="13141" max="13141" width="3.7109375" style="3" customWidth="1"/>
    <col min="13142" max="13142" width="11.140625" style="3" bestFit="1" customWidth="1"/>
    <col min="13143" max="13145" width="10.5703125" style="3"/>
    <col min="13146" max="13146" width="10.140625" style="3" customWidth="1"/>
    <col min="13147" max="13375" width="10.5703125" style="3"/>
    <col min="13376" max="13383" width="0" style="3" hidden="1" customWidth="1"/>
    <col min="13384" max="13386" width="3.7109375" style="3" customWidth="1"/>
    <col min="13387" max="13387" width="12.7109375" style="3" customWidth="1"/>
    <col min="13388" max="13388" width="47.42578125" style="3" customWidth="1"/>
    <col min="13389" max="13392" width="0" style="3" hidden="1" customWidth="1"/>
    <col min="13393" max="13393" width="11.7109375" style="3" customWidth="1"/>
    <col min="13394" max="13394" width="6.42578125" style="3" bestFit="1" customWidth="1"/>
    <col min="13395" max="13395" width="11.7109375" style="3" customWidth="1"/>
    <col min="13396" max="13396" width="0" style="3" hidden="1" customWidth="1"/>
    <col min="13397" max="13397" width="3.7109375" style="3" customWidth="1"/>
    <col min="13398" max="13398" width="11.140625" style="3" bestFit="1" customWidth="1"/>
    <col min="13399" max="13401" width="10.5703125" style="3"/>
    <col min="13402" max="13402" width="10.140625" style="3" customWidth="1"/>
    <col min="13403" max="13631" width="10.5703125" style="3"/>
    <col min="13632" max="13639" width="0" style="3" hidden="1" customWidth="1"/>
    <col min="13640" max="13642" width="3.7109375" style="3" customWidth="1"/>
    <col min="13643" max="13643" width="12.7109375" style="3" customWidth="1"/>
    <col min="13644" max="13644" width="47.42578125" style="3" customWidth="1"/>
    <col min="13645" max="13648" width="0" style="3" hidden="1" customWidth="1"/>
    <col min="13649" max="13649" width="11.7109375" style="3" customWidth="1"/>
    <col min="13650" max="13650" width="6.42578125" style="3" bestFit="1" customWidth="1"/>
    <col min="13651" max="13651" width="11.7109375" style="3" customWidth="1"/>
    <col min="13652" max="13652" width="0" style="3" hidden="1" customWidth="1"/>
    <col min="13653" max="13653" width="3.7109375" style="3" customWidth="1"/>
    <col min="13654" max="13654" width="11.140625" style="3" bestFit="1" customWidth="1"/>
    <col min="13655" max="13657" width="10.5703125" style="3"/>
    <col min="13658" max="13658" width="10.140625" style="3" customWidth="1"/>
    <col min="13659" max="13887" width="10.5703125" style="3"/>
    <col min="13888" max="13895" width="0" style="3" hidden="1" customWidth="1"/>
    <col min="13896" max="13898" width="3.7109375" style="3" customWidth="1"/>
    <col min="13899" max="13899" width="12.7109375" style="3" customWidth="1"/>
    <col min="13900" max="13900" width="47.42578125" style="3" customWidth="1"/>
    <col min="13901" max="13904" width="0" style="3" hidden="1" customWidth="1"/>
    <col min="13905" max="13905" width="11.7109375" style="3" customWidth="1"/>
    <col min="13906" max="13906" width="6.42578125" style="3" bestFit="1" customWidth="1"/>
    <col min="13907" max="13907" width="11.7109375" style="3" customWidth="1"/>
    <col min="13908" max="13908" width="0" style="3" hidden="1" customWidth="1"/>
    <col min="13909" max="13909" width="3.7109375" style="3" customWidth="1"/>
    <col min="13910" max="13910" width="11.140625" style="3" bestFit="1" customWidth="1"/>
    <col min="13911" max="13913" width="10.5703125" style="3"/>
    <col min="13914" max="13914" width="10.140625" style="3" customWidth="1"/>
    <col min="13915" max="14143" width="10.5703125" style="3"/>
    <col min="14144" max="14151" width="0" style="3" hidden="1" customWidth="1"/>
    <col min="14152" max="14154" width="3.7109375" style="3" customWidth="1"/>
    <col min="14155" max="14155" width="12.7109375" style="3" customWidth="1"/>
    <col min="14156" max="14156" width="47.42578125" style="3" customWidth="1"/>
    <col min="14157" max="14160" width="0" style="3" hidden="1" customWidth="1"/>
    <col min="14161" max="14161" width="11.7109375" style="3" customWidth="1"/>
    <col min="14162" max="14162" width="6.42578125" style="3" bestFit="1" customWidth="1"/>
    <col min="14163" max="14163" width="11.7109375" style="3" customWidth="1"/>
    <col min="14164" max="14164" width="0" style="3" hidden="1" customWidth="1"/>
    <col min="14165" max="14165" width="3.7109375" style="3" customWidth="1"/>
    <col min="14166" max="14166" width="11.140625" style="3" bestFit="1" customWidth="1"/>
    <col min="14167" max="14169" width="10.5703125" style="3"/>
    <col min="14170" max="14170" width="10.140625" style="3" customWidth="1"/>
    <col min="14171" max="14399" width="10.5703125" style="3"/>
    <col min="14400" max="14407" width="0" style="3" hidden="1" customWidth="1"/>
    <col min="14408" max="14410" width="3.7109375" style="3" customWidth="1"/>
    <col min="14411" max="14411" width="12.7109375" style="3" customWidth="1"/>
    <col min="14412" max="14412" width="47.42578125" style="3" customWidth="1"/>
    <col min="14413" max="14416" width="0" style="3" hidden="1" customWidth="1"/>
    <col min="14417" max="14417" width="11.7109375" style="3" customWidth="1"/>
    <col min="14418" max="14418" width="6.42578125" style="3" bestFit="1" customWidth="1"/>
    <col min="14419" max="14419" width="11.7109375" style="3" customWidth="1"/>
    <col min="14420" max="14420" width="0" style="3" hidden="1" customWidth="1"/>
    <col min="14421" max="14421" width="3.7109375" style="3" customWidth="1"/>
    <col min="14422" max="14422" width="11.140625" style="3" bestFit="1" customWidth="1"/>
    <col min="14423" max="14425" width="10.5703125" style="3"/>
    <col min="14426" max="14426" width="10.140625" style="3" customWidth="1"/>
    <col min="14427" max="14655" width="10.5703125" style="3"/>
    <col min="14656" max="14663" width="0" style="3" hidden="1" customWidth="1"/>
    <col min="14664" max="14666" width="3.7109375" style="3" customWidth="1"/>
    <col min="14667" max="14667" width="12.7109375" style="3" customWidth="1"/>
    <col min="14668" max="14668" width="47.42578125" style="3" customWidth="1"/>
    <col min="14669" max="14672" width="0" style="3" hidden="1" customWidth="1"/>
    <col min="14673" max="14673" width="11.7109375" style="3" customWidth="1"/>
    <col min="14674" max="14674" width="6.42578125" style="3" bestFit="1" customWidth="1"/>
    <col min="14675" max="14675" width="11.7109375" style="3" customWidth="1"/>
    <col min="14676" max="14676" width="0" style="3" hidden="1" customWidth="1"/>
    <col min="14677" max="14677" width="3.7109375" style="3" customWidth="1"/>
    <col min="14678" max="14678" width="11.140625" style="3" bestFit="1" customWidth="1"/>
    <col min="14679" max="14681" width="10.5703125" style="3"/>
    <col min="14682" max="14682" width="10.140625" style="3" customWidth="1"/>
    <col min="14683" max="14911" width="10.5703125" style="3"/>
    <col min="14912" max="14919" width="0" style="3" hidden="1" customWidth="1"/>
    <col min="14920" max="14922" width="3.7109375" style="3" customWidth="1"/>
    <col min="14923" max="14923" width="12.7109375" style="3" customWidth="1"/>
    <col min="14924" max="14924" width="47.42578125" style="3" customWidth="1"/>
    <col min="14925" max="14928" width="0" style="3" hidden="1" customWidth="1"/>
    <col min="14929" max="14929" width="11.7109375" style="3" customWidth="1"/>
    <col min="14930" max="14930" width="6.42578125" style="3" bestFit="1" customWidth="1"/>
    <col min="14931" max="14931" width="11.7109375" style="3" customWidth="1"/>
    <col min="14932" max="14932" width="0" style="3" hidden="1" customWidth="1"/>
    <col min="14933" max="14933" width="3.7109375" style="3" customWidth="1"/>
    <col min="14934" max="14934" width="11.140625" style="3" bestFit="1" customWidth="1"/>
    <col min="14935" max="14937" width="10.5703125" style="3"/>
    <col min="14938" max="14938" width="10.140625" style="3" customWidth="1"/>
    <col min="14939" max="15167" width="10.5703125" style="3"/>
    <col min="15168" max="15175" width="0" style="3" hidden="1" customWidth="1"/>
    <col min="15176" max="15178" width="3.7109375" style="3" customWidth="1"/>
    <col min="15179" max="15179" width="12.7109375" style="3" customWidth="1"/>
    <col min="15180" max="15180" width="47.42578125" style="3" customWidth="1"/>
    <col min="15181" max="15184" width="0" style="3" hidden="1" customWidth="1"/>
    <col min="15185" max="15185" width="11.7109375" style="3" customWidth="1"/>
    <col min="15186" max="15186" width="6.42578125" style="3" bestFit="1" customWidth="1"/>
    <col min="15187" max="15187" width="11.7109375" style="3" customWidth="1"/>
    <col min="15188" max="15188" width="0" style="3" hidden="1" customWidth="1"/>
    <col min="15189" max="15189" width="3.7109375" style="3" customWidth="1"/>
    <col min="15190" max="15190" width="11.140625" style="3" bestFit="1" customWidth="1"/>
    <col min="15191" max="15193" width="10.5703125" style="3"/>
    <col min="15194" max="15194" width="10.140625" style="3" customWidth="1"/>
    <col min="15195" max="15423" width="10.5703125" style="3"/>
    <col min="15424" max="15431" width="0" style="3" hidden="1" customWidth="1"/>
    <col min="15432" max="15434" width="3.7109375" style="3" customWidth="1"/>
    <col min="15435" max="15435" width="12.7109375" style="3" customWidth="1"/>
    <col min="15436" max="15436" width="47.42578125" style="3" customWidth="1"/>
    <col min="15437" max="15440" width="0" style="3" hidden="1" customWidth="1"/>
    <col min="15441" max="15441" width="11.7109375" style="3" customWidth="1"/>
    <col min="15442" max="15442" width="6.42578125" style="3" bestFit="1" customWidth="1"/>
    <col min="15443" max="15443" width="11.7109375" style="3" customWidth="1"/>
    <col min="15444" max="15444" width="0" style="3" hidden="1" customWidth="1"/>
    <col min="15445" max="15445" width="3.7109375" style="3" customWidth="1"/>
    <col min="15446" max="15446" width="11.140625" style="3" bestFit="1" customWidth="1"/>
    <col min="15447" max="15449" width="10.5703125" style="3"/>
    <col min="15450" max="15450" width="10.140625" style="3" customWidth="1"/>
    <col min="15451" max="15679" width="10.5703125" style="3"/>
    <col min="15680" max="15687" width="0" style="3" hidden="1" customWidth="1"/>
    <col min="15688" max="15690" width="3.7109375" style="3" customWidth="1"/>
    <col min="15691" max="15691" width="12.7109375" style="3" customWidth="1"/>
    <col min="15692" max="15692" width="47.42578125" style="3" customWidth="1"/>
    <col min="15693" max="15696" width="0" style="3" hidden="1" customWidth="1"/>
    <col min="15697" max="15697" width="11.7109375" style="3" customWidth="1"/>
    <col min="15698" max="15698" width="6.42578125" style="3" bestFit="1" customWidth="1"/>
    <col min="15699" max="15699" width="11.7109375" style="3" customWidth="1"/>
    <col min="15700" max="15700" width="0" style="3" hidden="1" customWidth="1"/>
    <col min="15701" max="15701" width="3.7109375" style="3" customWidth="1"/>
    <col min="15702" max="15702" width="11.140625" style="3" bestFit="1" customWidth="1"/>
    <col min="15703" max="15705" width="10.5703125" style="3"/>
    <col min="15706" max="15706" width="10.140625" style="3" customWidth="1"/>
    <col min="15707" max="15935" width="10.5703125" style="3"/>
    <col min="15936" max="15943" width="0" style="3" hidden="1" customWidth="1"/>
    <col min="15944" max="15946" width="3.7109375" style="3" customWidth="1"/>
    <col min="15947" max="15947" width="12.7109375" style="3" customWidth="1"/>
    <col min="15948" max="15948" width="47.42578125" style="3" customWidth="1"/>
    <col min="15949" max="15952" width="0" style="3" hidden="1" customWidth="1"/>
    <col min="15953" max="15953" width="11.7109375" style="3" customWidth="1"/>
    <col min="15954" max="15954" width="6.42578125" style="3" bestFit="1" customWidth="1"/>
    <col min="15955" max="15955" width="11.7109375" style="3" customWidth="1"/>
    <col min="15956" max="15956" width="0" style="3" hidden="1" customWidth="1"/>
    <col min="15957" max="15957" width="3.7109375" style="3" customWidth="1"/>
    <col min="15958" max="15958" width="11.140625" style="3" bestFit="1" customWidth="1"/>
    <col min="15959" max="15961" width="10.5703125" style="3"/>
    <col min="15962" max="15962" width="10.140625" style="3" customWidth="1"/>
    <col min="15963" max="16191" width="10.5703125" style="3"/>
    <col min="16192" max="16199" width="0" style="3" hidden="1" customWidth="1"/>
    <col min="16200" max="16202" width="3.7109375" style="3" customWidth="1"/>
    <col min="16203" max="16203" width="12.7109375" style="3" customWidth="1"/>
    <col min="16204" max="16204" width="47.42578125" style="3" customWidth="1"/>
    <col min="16205" max="16208" width="0" style="3" hidden="1" customWidth="1"/>
    <col min="16209" max="16209" width="11.7109375" style="3" customWidth="1"/>
    <col min="16210" max="16210" width="6.42578125" style="3" bestFit="1" customWidth="1"/>
    <col min="16211" max="16211" width="11.7109375" style="3" customWidth="1"/>
    <col min="16212" max="16212" width="0" style="3" hidden="1" customWidth="1"/>
    <col min="16213" max="16213" width="3.7109375" style="3" customWidth="1"/>
    <col min="16214" max="16214" width="11.140625" style="3" bestFit="1" customWidth="1"/>
    <col min="16215" max="16217" width="10.5703125" style="3"/>
    <col min="16218" max="16218" width="10.140625" style="3" customWidth="1"/>
    <col min="16219" max="16384" width="10.5703125" style="3"/>
  </cols>
  <sheetData>
    <row r="1" spans="7:97" hidden="1"/>
    <row r="2" spans="7:97" hidden="1"/>
    <row r="3" spans="7:97" hidden="1"/>
    <row r="4" spans="7:97">
      <c r="J4" s="49"/>
      <c r="K4" s="49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7:97">
      <c r="J5" s="49"/>
      <c r="K5" s="49"/>
      <c r="L5" s="50" t="s">
        <v>0</v>
      </c>
      <c r="M5" s="50"/>
      <c r="N5" s="50"/>
      <c r="O5" s="50"/>
      <c r="P5" s="50"/>
      <c r="Q5" s="50"/>
      <c r="R5" s="50"/>
      <c r="S5" s="50"/>
      <c r="T5" s="50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</row>
    <row r="6" spans="7:97">
      <c r="J6" s="49"/>
      <c r="K6" s="49"/>
      <c r="L6" s="5"/>
      <c r="M6" s="5"/>
      <c r="N6" s="5"/>
      <c r="O6" s="52"/>
      <c r="P6" s="52"/>
      <c r="Q6" s="52"/>
      <c r="R6" s="52"/>
      <c r="S6" s="52"/>
      <c r="T6" s="52"/>
      <c r="U6" s="5"/>
      <c r="V6" s="52"/>
      <c r="W6" s="52"/>
      <c r="X6" s="52"/>
      <c r="Y6" s="52"/>
      <c r="Z6" s="52"/>
      <c r="AA6" s="52"/>
      <c r="AB6" s="5"/>
      <c r="AC6" s="52"/>
      <c r="AD6" s="52"/>
      <c r="AE6" s="52"/>
      <c r="AF6" s="52"/>
      <c r="AG6" s="52"/>
      <c r="AH6" s="52"/>
      <c r="AI6" s="5"/>
      <c r="AJ6" s="52"/>
      <c r="AK6" s="52"/>
      <c r="AL6" s="52"/>
      <c r="AM6" s="52"/>
      <c r="AN6" s="52"/>
      <c r="AO6" s="52"/>
      <c r="AP6" s="5"/>
      <c r="AQ6" s="52"/>
      <c r="AR6" s="52"/>
      <c r="AS6" s="52"/>
      <c r="AT6" s="52"/>
      <c r="AU6" s="52"/>
      <c r="AV6" s="52"/>
      <c r="AW6" s="5"/>
      <c r="AX6" s="52"/>
      <c r="AY6" s="52"/>
      <c r="AZ6" s="52"/>
      <c r="BA6" s="52"/>
      <c r="BB6" s="52"/>
      <c r="BC6" s="52"/>
      <c r="BD6" s="5"/>
      <c r="BE6" s="52"/>
      <c r="BF6" s="52"/>
      <c r="BG6" s="52"/>
      <c r="BH6" s="52"/>
      <c r="BI6" s="52"/>
      <c r="BJ6" s="52"/>
      <c r="BK6" s="5"/>
      <c r="BL6" s="52"/>
      <c r="BM6" s="52"/>
      <c r="BN6" s="52"/>
      <c r="BO6" s="52"/>
      <c r="BP6" s="52"/>
      <c r="BQ6" s="52"/>
      <c r="BR6" s="5"/>
      <c r="BS6" s="52"/>
      <c r="BT6" s="52"/>
      <c r="BU6" s="52"/>
      <c r="BV6" s="52"/>
      <c r="BW6" s="52"/>
      <c r="BX6" s="52"/>
      <c r="BY6" s="5"/>
      <c r="BZ6" s="52"/>
      <c r="CA6" s="52"/>
      <c r="CB6" s="52"/>
      <c r="CC6" s="52"/>
      <c r="CD6" s="52"/>
      <c r="CE6" s="52"/>
      <c r="CF6" s="5"/>
    </row>
    <row r="7" spans="7:97" ht="45">
      <c r="J7" s="49"/>
      <c r="K7" s="49"/>
      <c r="L7" s="5"/>
      <c r="M7" s="53" t="s">
        <v>1</v>
      </c>
      <c r="N7" s="6"/>
      <c r="O7" s="54" t="str">
        <f>IF(NameOrPr_ch="",IF(NameOrPr="","",NameOrPr),NameOrPr_ch)</f>
        <v>Региональная служба по тарифам Ростовской области</v>
      </c>
      <c r="P7" s="55"/>
      <c r="Q7" s="55"/>
      <c r="R7" s="55"/>
      <c r="S7" s="55"/>
      <c r="T7" s="56"/>
      <c r="U7" s="57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</row>
    <row r="8" spans="7:97" s="8" customFormat="1" ht="18.75">
      <c r="G8" s="7"/>
      <c r="H8" s="7"/>
      <c r="L8" s="9"/>
      <c r="M8" s="53" t="s">
        <v>2</v>
      </c>
      <c r="N8" s="6"/>
      <c r="O8" s="54" t="str">
        <f>IF(datePr_ch="",IF(datePr="","",datePr),datePr_ch)</f>
        <v>20.10.2020</v>
      </c>
      <c r="P8" s="55"/>
      <c r="Q8" s="55"/>
      <c r="R8" s="55"/>
      <c r="S8" s="55"/>
      <c r="T8" s="56"/>
      <c r="U8" s="10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</row>
    <row r="9" spans="7:97" s="8" customFormat="1" ht="18.75">
      <c r="G9" s="7"/>
      <c r="H9" s="7"/>
      <c r="L9" s="12"/>
      <c r="M9" s="53" t="s">
        <v>3</v>
      </c>
      <c r="N9" s="6"/>
      <c r="O9" s="54" t="str">
        <f>IF(numberPr_ch="",IF(numberPr="","",numberPr),numberPr_ch)</f>
        <v>41/5</v>
      </c>
      <c r="P9" s="55"/>
      <c r="Q9" s="55"/>
      <c r="R9" s="55"/>
      <c r="S9" s="55"/>
      <c r="T9" s="56"/>
      <c r="U9" s="10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</row>
    <row r="10" spans="7:97" s="8" customFormat="1" ht="30">
      <c r="G10" s="7"/>
      <c r="H10" s="7"/>
      <c r="L10" s="12"/>
      <c r="M10" s="53" t="s">
        <v>4</v>
      </c>
      <c r="N10" s="6"/>
      <c r="O10" s="54" t="str">
        <f>IF(IstPub_ch="",IF(IstPub="","",IstPub),IstPub_ch)</f>
        <v>Официальный портал правовой информации Ростовской области</v>
      </c>
      <c r="P10" s="55"/>
      <c r="Q10" s="55"/>
      <c r="R10" s="55"/>
      <c r="S10" s="55"/>
      <c r="T10" s="56"/>
      <c r="U10" s="10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</row>
    <row r="11" spans="7:97" s="8" customFormat="1" ht="15" hidden="1">
      <c r="G11" s="7"/>
      <c r="H11" s="7"/>
      <c r="L11" s="13"/>
      <c r="M11" s="13"/>
      <c r="N11" s="14"/>
      <c r="O11" s="15"/>
      <c r="P11" s="15"/>
      <c r="Q11" s="15"/>
      <c r="R11" s="15"/>
      <c r="S11" s="15"/>
      <c r="T11" s="15"/>
      <c r="U11" s="16" t="s">
        <v>5</v>
      </c>
      <c r="V11" s="15"/>
      <c r="W11" s="15"/>
      <c r="X11" s="15"/>
      <c r="Y11" s="15"/>
      <c r="Z11" s="15"/>
      <c r="AA11" s="15"/>
      <c r="AB11" s="16" t="s">
        <v>5</v>
      </c>
      <c r="AC11" s="15"/>
      <c r="AD11" s="15"/>
      <c r="AE11" s="15"/>
      <c r="AF11" s="15"/>
      <c r="AG11" s="15"/>
      <c r="AH11" s="15"/>
      <c r="AI11" s="16" t="s">
        <v>5</v>
      </c>
      <c r="AJ11" s="15"/>
      <c r="AK11" s="15"/>
      <c r="AL11" s="15"/>
      <c r="AM11" s="15"/>
      <c r="AN11" s="15"/>
      <c r="AO11" s="15"/>
      <c r="AP11" s="16" t="s">
        <v>5</v>
      </c>
      <c r="AQ11" s="15"/>
      <c r="AR11" s="15"/>
      <c r="AS11" s="15"/>
      <c r="AT11" s="15"/>
      <c r="AU11" s="15"/>
      <c r="AV11" s="15"/>
      <c r="AW11" s="16" t="s">
        <v>5</v>
      </c>
      <c r="AX11" s="15"/>
      <c r="AY11" s="15"/>
      <c r="AZ11" s="15"/>
      <c r="BA11" s="15"/>
      <c r="BB11" s="15"/>
      <c r="BC11" s="15"/>
      <c r="BD11" s="16" t="s">
        <v>5</v>
      </c>
      <c r="BE11" s="15"/>
      <c r="BF11" s="15"/>
      <c r="BG11" s="15"/>
      <c r="BH11" s="15"/>
      <c r="BI11" s="15"/>
      <c r="BJ11" s="15"/>
      <c r="BK11" s="16" t="s">
        <v>5</v>
      </c>
      <c r="BL11" s="15"/>
      <c r="BM11" s="15"/>
      <c r="BN11" s="15"/>
      <c r="BO11" s="15"/>
      <c r="BP11" s="15"/>
      <c r="BQ11" s="15"/>
      <c r="BR11" s="16" t="s">
        <v>5</v>
      </c>
      <c r="BS11" s="15"/>
      <c r="BT11" s="15"/>
      <c r="BU11" s="15"/>
      <c r="BV11" s="15"/>
      <c r="BW11" s="15"/>
      <c r="BX11" s="15"/>
      <c r="BY11" s="16" t="s">
        <v>5</v>
      </c>
      <c r="BZ11" s="15"/>
      <c r="CA11" s="15"/>
      <c r="CB11" s="15"/>
      <c r="CC11" s="15"/>
      <c r="CD11" s="15"/>
      <c r="CE11" s="15"/>
      <c r="CF11" s="16" t="s">
        <v>5</v>
      </c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</row>
    <row r="12" spans="7:97">
      <c r="J12" s="49"/>
      <c r="K12" s="49"/>
      <c r="L12" s="5"/>
      <c r="M12" s="5"/>
      <c r="N12" s="5"/>
      <c r="O12" s="17"/>
      <c r="P12" s="17"/>
      <c r="Q12" s="17"/>
      <c r="R12" s="17"/>
      <c r="S12" s="17"/>
      <c r="T12" s="17"/>
      <c r="U12" s="17"/>
      <c r="V12" s="17" t="s">
        <v>6</v>
      </c>
      <c r="W12" s="17"/>
      <c r="X12" s="17"/>
      <c r="Y12" s="17"/>
      <c r="Z12" s="17"/>
      <c r="AA12" s="17"/>
      <c r="AB12" s="17"/>
      <c r="AC12" s="17" t="s">
        <v>6</v>
      </c>
      <c r="AD12" s="17"/>
      <c r="AE12" s="17"/>
      <c r="AF12" s="17"/>
      <c r="AG12" s="17"/>
      <c r="AH12" s="17"/>
      <c r="AI12" s="17"/>
      <c r="AJ12" s="17" t="s">
        <v>6</v>
      </c>
      <c r="AK12" s="17"/>
      <c r="AL12" s="17"/>
      <c r="AM12" s="17"/>
      <c r="AN12" s="17"/>
      <c r="AO12" s="17"/>
      <c r="AP12" s="17"/>
      <c r="AQ12" s="17" t="s">
        <v>6</v>
      </c>
      <c r="AR12" s="17"/>
      <c r="AS12" s="17"/>
      <c r="AT12" s="17"/>
      <c r="AU12" s="17"/>
      <c r="AV12" s="17"/>
      <c r="AW12" s="17"/>
      <c r="AX12" s="17" t="s">
        <v>6</v>
      </c>
      <c r="AY12" s="17"/>
      <c r="AZ12" s="17"/>
      <c r="BA12" s="17"/>
      <c r="BB12" s="17"/>
      <c r="BC12" s="17"/>
      <c r="BD12" s="17"/>
      <c r="BE12" s="17" t="s">
        <v>6</v>
      </c>
      <c r="BF12" s="17"/>
      <c r="BG12" s="17"/>
      <c r="BH12" s="17"/>
      <c r="BI12" s="17"/>
      <c r="BJ12" s="17"/>
      <c r="BK12" s="17"/>
      <c r="BL12" s="17" t="s">
        <v>6</v>
      </c>
      <c r="BM12" s="17"/>
      <c r="BN12" s="17"/>
      <c r="BO12" s="17"/>
      <c r="BP12" s="17"/>
      <c r="BQ12" s="17"/>
      <c r="BR12" s="17"/>
      <c r="BS12" s="17" t="s">
        <v>6</v>
      </c>
      <c r="BT12" s="17"/>
      <c r="BU12" s="17"/>
      <c r="BV12" s="17"/>
      <c r="BW12" s="17"/>
      <c r="BX12" s="17"/>
      <c r="BY12" s="17"/>
      <c r="BZ12" s="17" t="s">
        <v>6</v>
      </c>
      <c r="CA12" s="17"/>
      <c r="CB12" s="17"/>
      <c r="CC12" s="17"/>
      <c r="CD12" s="17"/>
      <c r="CE12" s="17"/>
      <c r="CF12" s="17"/>
    </row>
    <row r="13" spans="7:97">
      <c r="J13" s="49"/>
      <c r="K13" s="49"/>
      <c r="L13" s="18" t="s">
        <v>7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 t="s">
        <v>8</v>
      </c>
    </row>
    <row r="14" spans="7:97" ht="15">
      <c r="J14" s="49"/>
      <c r="K14" s="49"/>
      <c r="L14" s="18" t="s">
        <v>9</v>
      </c>
      <c r="M14" s="18" t="s">
        <v>10</v>
      </c>
      <c r="N14" s="59"/>
      <c r="O14" s="60" t="s">
        <v>11</v>
      </c>
      <c r="P14" s="61"/>
      <c r="Q14" s="61"/>
      <c r="R14" s="61"/>
      <c r="S14" s="61"/>
      <c r="T14" s="62"/>
      <c r="U14" s="63" t="s">
        <v>12</v>
      </c>
      <c r="V14" s="60" t="s">
        <v>11</v>
      </c>
      <c r="W14" s="61"/>
      <c r="X14" s="61"/>
      <c r="Y14" s="61"/>
      <c r="Z14" s="61"/>
      <c r="AA14" s="62"/>
      <c r="AB14" s="63" t="s">
        <v>12</v>
      </c>
      <c r="AC14" s="60" t="s">
        <v>11</v>
      </c>
      <c r="AD14" s="61"/>
      <c r="AE14" s="61"/>
      <c r="AF14" s="61"/>
      <c r="AG14" s="61"/>
      <c r="AH14" s="62"/>
      <c r="AI14" s="63" t="s">
        <v>12</v>
      </c>
      <c r="AJ14" s="60" t="s">
        <v>11</v>
      </c>
      <c r="AK14" s="61"/>
      <c r="AL14" s="61"/>
      <c r="AM14" s="61"/>
      <c r="AN14" s="61"/>
      <c r="AO14" s="62"/>
      <c r="AP14" s="63" t="s">
        <v>12</v>
      </c>
      <c r="AQ14" s="60" t="s">
        <v>11</v>
      </c>
      <c r="AR14" s="61"/>
      <c r="AS14" s="61"/>
      <c r="AT14" s="61"/>
      <c r="AU14" s="61"/>
      <c r="AV14" s="62"/>
      <c r="AW14" s="63" t="s">
        <v>12</v>
      </c>
      <c r="AX14" s="60" t="s">
        <v>11</v>
      </c>
      <c r="AY14" s="61"/>
      <c r="AZ14" s="61"/>
      <c r="BA14" s="61"/>
      <c r="BB14" s="61"/>
      <c r="BC14" s="62"/>
      <c r="BD14" s="63" t="s">
        <v>12</v>
      </c>
      <c r="BE14" s="60" t="s">
        <v>11</v>
      </c>
      <c r="BF14" s="61"/>
      <c r="BG14" s="61"/>
      <c r="BH14" s="61"/>
      <c r="BI14" s="61"/>
      <c r="BJ14" s="62"/>
      <c r="BK14" s="63" t="s">
        <v>12</v>
      </c>
      <c r="BL14" s="60" t="s">
        <v>11</v>
      </c>
      <c r="BM14" s="61"/>
      <c r="BN14" s="61"/>
      <c r="BO14" s="61"/>
      <c r="BP14" s="61"/>
      <c r="BQ14" s="62"/>
      <c r="BR14" s="63" t="s">
        <v>12</v>
      </c>
      <c r="BS14" s="60" t="s">
        <v>11</v>
      </c>
      <c r="BT14" s="61"/>
      <c r="BU14" s="61"/>
      <c r="BV14" s="61"/>
      <c r="BW14" s="61"/>
      <c r="BX14" s="62"/>
      <c r="BY14" s="63" t="s">
        <v>12</v>
      </c>
      <c r="BZ14" s="60" t="s">
        <v>11</v>
      </c>
      <c r="CA14" s="61"/>
      <c r="CB14" s="61"/>
      <c r="CC14" s="61"/>
      <c r="CD14" s="61"/>
      <c r="CE14" s="62"/>
      <c r="CF14" s="63" t="s">
        <v>12</v>
      </c>
      <c r="CG14" s="64" t="s">
        <v>13</v>
      </c>
      <c r="CH14" s="18"/>
    </row>
    <row r="15" spans="7:97">
      <c r="J15" s="49"/>
      <c r="K15" s="49"/>
      <c r="L15" s="18"/>
      <c r="M15" s="18"/>
      <c r="N15" s="59"/>
      <c r="O15" s="65" t="s">
        <v>14</v>
      </c>
      <c r="P15" s="66" t="s">
        <v>15</v>
      </c>
      <c r="Q15" s="67"/>
      <c r="R15" s="68" t="s">
        <v>16</v>
      </c>
      <c r="S15" s="68"/>
      <c r="T15" s="69"/>
      <c r="U15" s="70"/>
      <c r="V15" s="65" t="s">
        <v>14</v>
      </c>
      <c r="W15" s="66" t="s">
        <v>15</v>
      </c>
      <c r="X15" s="67"/>
      <c r="Y15" s="68" t="s">
        <v>16</v>
      </c>
      <c r="Z15" s="68"/>
      <c r="AA15" s="69"/>
      <c r="AB15" s="70"/>
      <c r="AC15" s="65" t="s">
        <v>14</v>
      </c>
      <c r="AD15" s="66" t="s">
        <v>15</v>
      </c>
      <c r="AE15" s="67"/>
      <c r="AF15" s="68" t="s">
        <v>16</v>
      </c>
      <c r="AG15" s="68"/>
      <c r="AH15" s="69"/>
      <c r="AI15" s="70"/>
      <c r="AJ15" s="65" t="s">
        <v>14</v>
      </c>
      <c r="AK15" s="66" t="s">
        <v>15</v>
      </c>
      <c r="AL15" s="67"/>
      <c r="AM15" s="68" t="s">
        <v>16</v>
      </c>
      <c r="AN15" s="68"/>
      <c r="AO15" s="69"/>
      <c r="AP15" s="70"/>
      <c r="AQ15" s="65" t="s">
        <v>14</v>
      </c>
      <c r="AR15" s="66" t="s">
        <v>15</v>
      </c>
      <c r="AS15" s="67"/>
      <c r="AT15" s="68" t="s">
        <v>16</v>
      </c>
      <c r="AU15" s="68"/>
      <c r="AV15" s="69"/>
      <c r="AW15" s="70"/>
      <c r="AX15" s="65" t="s">
        <v>14</v>
      </c>
      <c r="AY15" s="66" t="s">
        <v>15</v>
      </c>
      <c r="AZ15" s="67"/>
      <c r="BA15" s="68" t="s">
        <v>16</v>
      </c>
      <c r="BB15" s="68"/>
      <c r="BC15" s="69"/>
      <c r="BD15" s="70"/>
      <c r="BE15" s="65" t="s">
        <v>14</v>
      </c>
      <c r="BF15" s="66" t="s">
        <v>15</v>
      </c>
      <c r="BG15" s="67"/>
      <c r="BH15" s="68" t="s">
        <v>16</v>
      </c>
      <c r="BI15" s="68"/>
      <c r="BJ15" s="69"/>
      <c r="BK15" s="70"/>
      <c r="BL15" s="65" t="s">
        <v>14</v>
      </c>
      <c r="BM15" s="66" t="s">
        <v>15</v>
      </c>
      <c r="BN15" s="67"/>
      <c r="BO15" s="68" t="s">
        <v>16</v>
      </c>
      <c r="BP15" s="68"/>
      <c r="BQ15" s="69"/>
      <c r="BR15" s="70"/>
      <c r="BS15" s="65" t="s">
        <v>14</v>
      </c>
      <c r="BT15" s="66" t="s">
        <v>15</v>
      </c>
      <c r="BU15" s="67"/>
      <c r="BV15" s="68" t="s">
        <v>16</v>
      </c>
      <c r="BW15" s="68"/>
      <c r="BX15" s="69"/>
      <c r="BY15" s="70"/>
      <c r="BZ15" s="65" t="s">
        <v>14</v>
      </c>
      <c r="CA15" s="66" t="s">
        <v>15</v>
      </c>
      <c r="CB15" s="67"/>
      <c r="CC15" s="68" t="s">
        <v>16</v>
      </c>
      <c r="CD15" s="68"/>
      <c r="CE15" s="69"/>
      <c r="CF15" s="70"/>
      <c r="CG15" s="71"/>
      <c r="CH15" s="18"/>
    </row>
    <row r="16" spans="7:97" ht="45">
      <c r="J16" s="49"/>
      <c r="K16" s="49"/>
      <c r="L16" s="18"/>
      <c r="M16" s="18"/>
      <c r="N16" s="72"/>
      <c r="O16" s="73"/>
      <c r="P16" s="74" t="s">
        <v>17</v>
      </c>
      <c r="Q16" s="74" t="s">
        <v>18</v>
      </c>
      <c r="R16" s="75" t="s">
        <v>19</v>
      </c>
      <c r="S16" s="76" t="s">
        <v>20</v>
      </c>
      <c r="T16" s="77"/>
      <c r="U16" s="78"/>
      <c r="V16" s="73"/>
      <c r="W16" s="74" t="s">
        <v>17</v>
      </c>
      <c r="X16" s="74" t="s">
        <v>18</v>
      </c>
      <c r="Y16" s="75" t="s">
        <v>19</v>
      </c>
      <c r="Z16" s="76" t="s">
        <v>20</v>
      </c>
      <c r="AA16" s="77"/>
      <c r="AB16" s="78"/>
      <c r="AC16" s="73"/>
      <c r="AD16" s="74" t="s">
        <v>17</v>
      </c>
      <c r="AE16" s="74" t="s">
        <v>18</v>
      </c>
      <c r="AF16" s="75" t="s">
        <v>19</v>
      </c>
      <c r="AG16" s="76" t="s">
        <v>20</v>
      </c>
      <c r="AH16" s="77"/>
      <c r="AI16" s="78"/>
      <c r="AJ16" s="73"/>
      <c r="AK16" s="74" t="s">
        <v>17</v>
      </c>
      <c r="AL16" s="74" t="s">
        <v>18</v>
      </c>
      <c r="AM16" s="75" t="s">
        <v>19</v>
      </c>
      <c r="AN16" s="76" t="s">
        <v>20</v>
      </c>
      <c r="AO16" s="77"/>
      <c r="AP16" s="78"/>
      <c r="AQ16" s="73"/>
      <c r="AR16" s="74" t="s">
        <v>17</v>
      </c>
      <c r="AS16" s="74" t="s">
        <v>18</v>
      </c>
      <c r="AT16" s="75" t="s">
        <v>19</v>
      </c>
      <c r="AU16" s="76" t="s">
        <v>20</v>
      </c>
      <c r="AV16" s="77"/>
      <c r="AW16" s="78"/>
      <c r="AX16" s="73"/>
      <c r="AY16" s="74" t="s">
        <v>17</v>
      </c>
      <c r="AZ16" s="74" t="s">
        <v>18</v>
      </c>
      <c r="BA16" s="75" t="s">
        <v>19</v>
      </c>
      <c r="BB16" s="76" t="s">
        <v>20</v>
      </c>
      <c r="BC16" s="77"/>
      <c r="BD16" s="78"/>
      <c r="BE16" s="73"/>
      <c r="BF16" s="74" t="s">
        <v>17</v>
      </c>
      <c r="BG16" s="74" t="s">
        <v>18</v>
      </c>
      <c r="BH16" s="75" t="s">
        <v>19</v>
      </c>
      <c r="BI16" s="76" t="s">
        <v>20</v>
      </c>
      <c r="BJ16" s="77"/>
      <c r="BK16" s="78"/>
      <c r="BL16" s="73"/>
      <c r="BM16" s="74" t="s">
        <v>17</v>
      </c>
      <c r="BN16" s="74" t="s">
        <v>18</v>
      </c>
      <c r="BO16" s="75" t="s">
        <v>19</v>
      </c>
      <c r="BP16" s="76" t="s">
        <v>20</v>
      </c>
      <c r="BQ16" s="77"/>
      <c r="BR16" s="78"/>
      <c r="BS16" s="73"/>
      <c r="BT16" s="74" t="s">
        <v>17</v>
      </c>
      <c r="BU16" s="74" t="s">
        <v>18</v>
      </c>
      <c r="BV16" s="75" t="s">
        <v>19</v>
      </c>
      <c r="BW16" s="76" t="s">
        <v>20</v>
      </c>
      <c r="BX16" s="77"/>
      <c r="BY16" s="78"/>
      <c r="BZ16" s="73"/>
      <c r="CA16" s="74" t="s">
        <v>17</v>
      </c>
      <c r="CB16" s="74" t="s">
        <v>18</v>
      </c>
      <c r="CC16" s="75" t="s">
        <v>19</v>
      </c>
      <c r="CD16" s="76" t="s">
        <v>20</v>
      </c>
      <c r="CE16" s="77"/>
      <c r="CF16" s="78"/>
      <c r="CG16" s="79"/>
      <c r="CH16" s="18"/>
    </row>
    <row r="17" spans="1:97">
      <c r="J17" s="49"/>
      <c r="K17" s="80">
        <v>1</v>
      </c>
      <c r="L17" s="81" t="s">
        <v>21</v>
      </c>
      <c r="M17" s="81" t="s">
        <v>22</v>
      </c>
      <c r="N17" s="82" t="s">
        <v>22</v>
      </c>
      <c r="O17" s="83">
        <f ca="1">OFFSET(O17,0,-1)+1</f>
        <v>3</v>
      </c>
      <c r="P17" s="83">
        <f ca="1">OFFSET(P17,0,-1)+1</f>
        <v>4</v>
      </c>
      <c r="Q17" s="83">
        <f ca="1">OFFSET(Q17,0,-1)+1</f>
        <v>5</v>
      </c>
      <c r="R17" s="83">
        <f ca="1">OFFSET(R17,0,-1)+1</f>
        <v>6</v>
      </c>
      <c r="S17" s="84">
        <f ca="1">OFFSET(S17,0,-1)+1</f>
        <v>7</v>
      </c>
      <c r="T17" s="84"/>
      <c r="U17" s="83">
        <f ca="1">OFFSET(U17,0,-2)+1</f>
        <v>8</v>
      </c>
      <c r="V17" s="83">
        <f ca="1">OFFSET(V17,0,-1)+1</f>
        <v>9</v>
      </c>
      <c r="W17" s="83">
        <f ca="1">OFFSET(W17,0,-1)+1</f>
        <v>10</v>
      </c>
      <c r="X17" s="83">
        <f ca="1">OFFSET(X17,0,-1)+1</f>
        <v>11</v>
      </c>
      <c r="Y17" s="83">
        <f ca="1">OFFSET(Y17,0,-1)+1</f>
        <v>12</v>
      </c>
      <c r="Z17" s="84">
        <f ca="1">OFFSET(Z17,0,-1)+1</f>
        <v>13</v>
      </c>
      <c r="AA17" s="84"/>
      <c r="AB17" s="83">
        <f ca="1">OFFSET(AB17,0,-2)+1</f>
        <v>14</v>
      </c>
      <c r="AC17" s="83">
        <f ca="1">OFFSET(AC17,0,-1)+1</f>
        <v>15</v>
      </c>
      <c r="AD17" s="83">
        <f ca="1">OFFSET(AD17,0,-1)+1</f>
        <v>16</v>
      </c>
      <c r="AE17" s="83">
        <f ca="1">OFFSET(AE17,0,-1)+1</f>
        <v>17</v>
      </c>
      <c r="AF17" s="83">
        <f ca="1">OFFSET(AF17,0,-1)+1</f>
        <v>18</v>
      </c>
      <c r="AG17" s="84">
        <f ca="1">OFFSET(AG17,0,-1)+1</f>
        <v>19</v>
      </c>
      <c r="AH17" s="84"/>
      <c r="AI17" s="83">
        <f ca="1">OFFSET(AI17,0,-2)+1</f>
        <v>20</v>
      </c>
      <c r="AJ17" s="83">
        <f ca="1">OFFSET(AJ17,0,-1)+1</f>
        <v>21</v>
      </c>
      <c r="AK17" s="83">
        <f ca="1">OFFSET(AK17,0,-1)+1</f>
        <v>22</v>
      </c>
      <c r="AL17" s="83">
        <f ca="1">OFFSET(AL17,0,-1)+1</f>
        <v>23</v>
      </c>
      <c r="AM17" s="83">
        <f ca="1">OFFSET(AM17,0,-1)+1</f>
        <v>24</v>
      </c>
      <c r="AN17" s="84">
        <f ca="1">OFFSET(AN17,0,-1)+1</f>
        <v>25</v>
      </c>
      <c r="AO17" s="84"/>
      <c r="AP17" s="83">
        <f ca="1">OFFSET(AP17,0,-2)+1</f>
        <v>26</v>
      </c>
      <c r="AQ17" s="83">
        <f ca="1">OFFSET(AQ17,0,-1)+1</f>
        <v>27</v>
      </c>
      <c r="AR17" s="83">
        <f ca="1">OFFSET(AR17,0,-1)+1</f>
        <v>28</v>
      </c>
      <c r="AS17" s="83">
        <f ca="1">OFFSET(AS17,0,-1)+1</f>
        <v>29</v>
      </c>
      <c r="AT17" s="83">
        <f ca="1">OFFSET(AT17,0,-1)+1</f>
        <v>30</v>
      </c>
      <c r="AU17" s="84">
        <f ca="1">OFFSET(AU17,0,-1)+1</f>
        <v>31</v>
      </c>
      <c r="AV17" s="84"/>
      <c r="AW17" s="83">
        <f ca="1">OFFSET(AW17,0,-2)+1</f>
        <v>32</v>
      </c>
      <c r="AX17" s="83">
        <f ca="1">OFFSET(AX17,0,-1)+1</f>
        <v>33</v>
      </c>
      <c r="AY17" s="83">
        <f ca="1">OFFSET(AY17,0,-1)+1</f>
        <v>34</v>
      </c>
      <c r="AZ17" s="83">
        <f ca="1">OFFSET(AZ17,0,-1)+1</f>
        <v>35</v>
      </c>
      <c r="BA17" s="83">
        <f ca="1">OFFSET(BA17,0,-1)+1</f>
        <v>36</v>
      </c>
      <c r="BB17" s="84">
        <f ca="1">OFFSET(BB17,0,-1)+1</f>
        <v>37</v>
      </c>
      <c r="BC17" s="84"/>
      <c r="BD17" s="83">
        <f ca="1">OFFSET(BD17,0,-2)+1</f>
        <v>38</v>
      </c>
      <c r="BE17" s="83">
        <f ca="1">OFFSET(BE17,0,-1)+1</f>
        <v>39</v>
      </c>
      <c r="BF17" s="83">
        <f ca="1">OFFSET(BF17,0,-1)+1</f>
        <v>40</v>
      </c>
      <c r="BG17" s="83">
        <f ca="1">OFFSET(BG17,0,-1)+1</f>
        <v>41</v>
      </c>
      <c r="BH17" s="83">
        <f ca="1">OFFSET(BH17,0,-1)+1</f>
        <v>42</v>
      </c>
      <c r="BI17" s="84">
        <f ca="1">OFFSET(BI17,0,-1)+1</f>
        <v>43</v>
      </c>
      <c r="BJ17" s="84"/>
      <c r="BK17" s="83">
        <f ca="1">OFFSET(BK17,0,-2)+1</f>
        <v>44</v>
      </c>
      <c r="BL17" s="83">
        <f ca="1">OFFSET(BL17,0,-1)+1</f>
        <v>45</v>
      </c>
      <c r="BM17" s="83">
        <f ca="1">OFFSET(BM17,0,-1)+1</f>
        <v>46</v>
      </c>
      <c r="BN17" s="83">
        <f ca="1">OFFSET(BN17,0,-1)+1</f>
        <v>47</v>
      </c>
      <c r="BO17" s="83">
        <f ca="1">OFFSET(BO17,0,-1)+1</f>
        <v>48</v>
      </c>
      <c r="BP17" s="84">
        <f ca="1">OFFSET(BP17,0,-1)+1</f>
        <v>49</v>
      </c>
      <c r="BQ17" s="84"/>
      <c r="BR17" s="83">
        <f ca="1">OFFSET(BR17,0,-2)+1</f>
        <v>50</v>
      </c>
      <c r="BS17" s="83">
        <f ca="1">OFFSET(BS17,0,-1)+1</f>
        <v>51</v>
      </c>
      <c r="BT17" s="83">
        <f ca="1">OFFSET(BT17,0,-1)+1</f>
        <v>52</v>
      </c>
      <c r="BU17" s="83">
        <f ca="1">OFFSET(BU17,0,-1)+1</f>
        <v>53</v>
      </c>
      <c r="BV17" s="83">
        <f ca="1">OFFSET(BV17,0,-1)+1</f>
        <v>54</v>
      </c>
      <c r="BW17" s="84">
        <f ca="1">OFFSET(BW17,0,-1)+1</f>
        <v>55</v>
      </c>
      <c r="BX17" s="84"/>
      <c r="BY17" s="83">
        <f ca="1">OFFSET(BY17,0,-2)+1</f>
        <v>56</v>
      </c>
      <c r="BZ17" s="83">
        <f ca="1">OFFSET(BZ17,0,-1)+1</f>
        <v>57</v>
      </c>
      <c r="CA17" s="83">
        <f ca="1">OFFSET(CA17,0,-1)+1</f>
        <v>58</v>
      </c>
      <c r="CB17" s="83">
        <f ca="1">OFFSET(CB17,0,-1)+1</f>
        <v>59</v>
      </c>
      <c r="CC17" s="83">
        <f ca="1">OFFSET(CC17,0,-1)+1</f>
        <v>60</v>
      </c>
      <c r="CD17" s="84">
        <f ca="1">OFFSET(CD17,0,-1)+1</f>
        <v>61</v>
      </c>
      <c r="CE17" s="84"/>
      <c r="CF17" s="83">
        <f ca="1">OFFSET(CF17,0,-2)+1</f>
        <v>62</v>
      </c>
      <c r="CG17" s="85">
        <f ca="1">OFFSET(CG17,0,-1)</f>
        <v>62</v>
      </c>
      <c r="CH17" s="83">
        <f ca="1">OFFSET(CH17,0,-1)+1</f>
        <v>63</v>
      </c>
    </row>
    <row r="18" spans="1:97" ht="22.5">
      <c r="A18" s="19">
        <v>1</v>
      </c>
      <c r="B18" s="20"/>
      <c r="C18" s="20"/>
      <c r="D18" s="20"/>
      <c r="E18" s="21"/>
      <c r="F18" s="22"/>
      <c r="G18" s="22"/>
      <c r="H18" s="22"/>
      <c r="I18" s="23"/>
      <c r="J18" s="86"/>
      <c r="K18" s="87"/>
      <c r="L18" s="32" t="e">
        <f ca="1">mergeValue(A18)</f>
        <v>#NAME?</v>
      </c>
      <c r="M18" s="24" t="s">
        <v>23</v>
      </c>
      <c r="N18" s="25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26" t="s">
        <v>24</v>
      </c>
    </row>
    <row r="19" spans="1:97" hidden="1">
      <c r="A19" s="19"/>
      <c r="B19" s="19">
        <v>1</v>
      </c>
      <c r="C19" s="20"/>
      <c r="D19" s="20"/>
      <c r="E19" s="22"/>
      <c r="F19" s="22"/>
      <c r="G19" s="22"/>
      <c r="H19" s="22"/>
      <c r="I19" s="27"/>
      <c r="J19" s="89"/>
      <c r="K19" s="28"/>
      <c r="L19" s="32" t="e">
        <f ca="1">mergeValue(A19) &amp;"."&amp; mergeValue(B19)</f>
        <v>#NAME?</v>
      </c>
      <c r="M19" s="90"/>
      <c r="N19" s="25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26"/>
    </row>
    <row r="20" spans="1:97" hidden="1">
      <c r="A20" s="19"/>
      <c r="B20" s="19"/>
      <c r="C20" s="19">
        <v>1</v>
      </c>
      <c r="D20" s="20"/>
      <c r="E20" s="22"/>
      <c r="F20" s="22"/>
      <c r="G20" s="22"/>
      <c r="H20" s="22"/>
      <c r="I20" s="29"/>
      <c r="J20" s="89"/>
      <c r="K20" s="28"/>
      <c r="L20" s="32" t="e">
        <f ca="1">mergeValue(A20) &amp;"."&amp; mergeValue(B20)&amp;"."&amp; mergeValue(C20)</f>
        <v>#NAME?</v>
      </c>
      <c r="M20" s="91"/>
      <c r="N20" s="25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26"/>
    </row>
    <row r="21" spans="1:97" hidden="1">
      <c r="A21" s="19"/>
      <c r="B21" s="19"/>
      <c r="C21" s="19"/>
      <c r="D21" s="19">
        <v>1</v>
      </c>
      <c r="E21" s="22"/>
      <c r="F21" s="22"/>
      <c r="G21" s="22"/>
      <c r="H21" s="22"/>
      <c r="I21" s="29"/>
      <c r="J21" s="89"/>
      <c r="K21" s="28"/>
      <c r="L21" s="32" t="e">
        <f ca="1">mergeValue(A21) &amp;"."&amp; mergeValue(B21)&amp;"."&amp; mergeValue(C21)&amp;"."&amp; mergeValue(D21)</f>
        <v>#NAME?</v>
      </c>
      <c r="M21" s="92"/>
      <c r="N21" s="25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26"/>
    </row>
    <row r="22" spans="1:97" ht="11.25" hidden="1">
      <c r="A22" s="19"/>
      <c r="B22" s="19"/>
      <c r="C22" s="19"/>
      <c r="D22" s="19"/>
      <c r="E22" s="19">
        <v>1</v>
      </c>
      <c r="F22" s="22"/>
      <c r="G22" s="22"/>
      <c r="H22" s="20">
        <v>1</v>
      </c>
      <c r="I22" s="19">
        <v>1</v>
      </c>
      <c r="J22" s="22"/>
      <c r="K22" s="30"/>
      <c r="L22" s="32"/>
      <c r="M22" s="93"/>
      <c r="N22" s="31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94"/>
      <c r="CH22" s="33"/>
    </row>
    <row r="23" spans="1:97" ht="90">
      <c r="A23" s="19"/>
      <c r="B23" s="19"/>
      <c r="C23" s="19"/>
      <c r="D23" s="19"/>
      <c r="E23" s="19"/>
      <c r="F23" s="19">
        <v>1</v>
      </c>
      <c r="G23" s="20"/>
      <c r="H23" s="20"/>
      <c r="I23" s="19"/>
      <c r="J23" s="19">
        <v>1</v>
      </c>
      <c r="K23" s="34"/>
      <c r="L23" s="32" t="e">
        <f ca="1">mergeValue(A23) &amp;"."&amp; mergeValue(B23)&amp;"."&amp; mergeValue(C23)&amp;"."&amp; mergeValue(D23)&amp;"."&amp;  mergeValue(F23)</f>
        <v>#NAME?</v>
      </c>
      <c r="M23" s="95" t="s">
        <v>25</v>
      </c>
      <c r="N23" s="31"/>
      <c r="O23" s="96" t="s">
        <v>26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8"/>
      <c r="CH23" s="26" t="s">
        <v>27</v>
      </c>
      <c r="CJ23" s="35" t="e">
        <f ca="1">strCheckUnique(CK23:CK26)</f>
        <v>#NAME?</v>
      </c>
      <c r="CL23" s="35"/>
    </row>
    <row r="24" spans="1:97" ht="11.25">
      <c r="A24" s="19"/>
      <c r="B24" s="19"/>
      <c r="C24" s="19"/>
      <c r="D24" s="19"/>
      <c r="E24" s="19"/>
      <c r="F24" s="19"/>
      <c r="G24" s="20">
        <v>1</v>
      </c>
      <c r="H24" s="20"/>
      <c r="I24" s="19"/>
      <c r="J24" s="19"/>
      <c r="K24" s="34">
        <v>1</v>
      </c>
      <c r="L24" s="32" t="e">
        <f ca="1">mergeValue(A24) &amp;"."&amp; mergeValue(B24)&amp;"."&amp; mergeValue(C24)&amp;"."&amp; mergeValue(D24)&amp;"."&amp; mergeValue(F24)&amp;"."&amp; mergeValue(G24)</f>
        <v>#NAME?</v>
      </c>
      <c r="M24" s="99" t="s">
        <v>28</v>
      </c>
      <c r="N24" s="36"/>
      <c r="O24" s="100">
        <v>143.25</v>
      </c>
      <c r="P24" s="37"/>
      <c r="Q24" s="38"/>
      <c r="R24" s="101" t="s">
        <v>29</v>
      </c>
      <c r="S24" s="102" t="s">
        <v>30</v>
      </c>
      <c r="T24" s="101" t="s">
        <v>31</v>
      </c>
      <c r="U24" s="102" t="s">
        <v>30</v>
      </c>
      <c r="V24" s="100">
        <v>147.24</v>
      </c>
      <c r="W24" s="37"/>
      <c r="X24" s="38"/>
      <c r="Y24" s="101" t="s">
        <v>32</v>
      </c>
      <c r="Z24" s="102" t="s">
        <v>30</v>
      </c>
      <c r="AA24" s="101" t="s">
        <v>33</v>
      </c>
      <c r="AB24" s="102" t="s">
        <v>30</v>
      </c>
      <c r="AC24" s="100">
        <v>147.24</v>
      </c>
      <c r="AD24" s="37"/>
      <c r="AE24" s="38"/>
      <c r="AF24" s="101" t="s">
        <v>34</v>
      </c>
      <c r="AG24" s="102" t="s">
        <v>30</v>
      </c>
      <c r="AH24" s="101" t="s">
        <v>35</v>
      </c>
      <c r="AI24" s="102" t="s">
        <v>30</v>
      </c>
      <c r="AJ24" s="100">
        <v>1174.57</v>
      </c>
      <c r="AK24" s="37"/>
      <c r="AL24" s="38"/>
      <c r="AM24" s="101" t="s">
        <v>36</v>
      </c>
      <c r="AN24" s="102" t="s">
        <v>30</v>
      </c>
      <c r="AO24" s="101" t="s">
        <v>37</v>
      </c>
      <c r="AP24" s="102" t="s">
        <v>30</v>
      </c>
      <c r="AQ24" s="100">
        <v>946.14</v>
      </c>
      <c r="AR24" s="37"/>
      <c r="AS24" s="38"/>
      <c r="AT24" s="101" t="s">
        <v>38</v>
      </c>
      <c r="AU24" s="102" t="s">
        <v>30</v>
      </c>
      <c r="AV24" s="101" t="s">
        <v>39</v>
      </c>
      <c r="AW24" s="102" t="s">
        <v>30</v>
      </c>
      <c r="AX24" s="100">
        <v>946.14</v>
      </c>
      <c r="AY24" s="37"/>
      <c r="AZ24" s="38"/>
      <c r="BA24" s="101" t="s">
        <v>40</v>
      </c>
      <c r="BB24" s="102" t="s">
        <v>30</v>
      </c>
      <c r="BC24" s="101" t="s">
        <v>41</v>
      </c>
      <c r="BD24" s="102" t="s">
        <v>30</v>
      </c>
      <c r="BE24" s="100">
        <v>946.14</v>
      </c>
      <c r="BF24" s="37"/>
      <c r="BG24" s="38"/>
      <c r="BH24" s="101" t="s">
        <v>42</v>
      </c>
      <c r="BI24" s="102" t="s">
        <v>30</v>
      </c>
      <c r="BJ24" s="101" t="s">
        <v>43</v>
      </c>
      <c r="BK24" s="102" t="s">
        <v>30</v>
      </c>
      <c r="BL24" s="100">
        <v>1016.29</v>
      </c>
      <c r="BM24" s="37"/>
      <c r="BN24" s="38"/>
      <c r="BO24" s="101" t="s">
        <v>44</v>
      </c>
      <c r="BP24" s="102" t="s">
        <v>30</v>
      </c>
      <c r="BQ24" s="101" t="s">
        <v>45</v>
      </c>
      <c r="BR24" s="102" t="s">
        <v>30</v>
      </c>
      <c r="BS24" s="100">
        <v>1007.24</v>
      </c>
      <c r="BT24" s="37"/>
      <c r="BU24" s="38"/>
      <c r="BV24" s="101" t="s">
        <v>46</v>
      </c>
      <c r="BW24" s="102" t="s">
        <v>30</v>
      </c>
      <c r="BX24" s="101" t="s">
        <v>47</v>
      </c>
      <c r="BY24" s="102" t="s">
        <v>30</v>
      </c>
      <c r="BZ24" s="100">
        <v>1007.24</v>
      </c>
      <c r="CA24" s="37"/>
      <c r="CB24" s="38"/>
      <c r="CC24" s="101" t="s">
        <v>48</v>
      </c>
      <c r="CD24" s="102" t="s">
        <v>30</v>
      </c>
      <c r="CE24" s="101" t="s">
        <v>49</v>
      </c>
      <c r="CF24" s="102" t="s">
        <v>50</v>
      </c>
      <c r="CG24" s="33"/>
      <c r="CH24" s="39" t="s">
        <v>51</v>
      </c>
      <c r="CI24" s="4" t="e">
        <f ca="1">strCheckDate(O25:CG25)</f>
        <v>#NAME?</v>
      </c>
      <c r="CJ24" s="35"/>
      <c r="CK24" s="35" t="str">
        <f>IF(M24="","",M24 )</f>
        <v>вода</v>
      </c>
      <c r="CL24" s="35"/>
      <c r="CM24" s="35"/>
      <c r="CN24" s="35"/>
    </row>
    <row r="25" spans="1:97" ht="11.25" hidden="1">
      <c r="A25" s="19"/>
      <c r="B25" s="19"/>
      <c r="C25" s="19"/>
      <c r="D25" s="19"/>
      <c r="E25" s="19"/>
      <c r="F25" s="19"/>
      <c r="G25" s="20"/>
      <c r="H25" s="20"/>
      <c r="I25" s="19"/>
      <c r="J25" s="19"/>
      <c r="K25" s="34"/>
      <c r="L25" s="40"/>
      <c r="M25" s="41"/>
      <c r="N25" s="36"/>
      <c r="O25" s="37"/>
      <c r="P25" s="37"/>
      <c r="Q25" s="42" t="str">
        <f>R24 &amp; "-" &amp; T24</f>
        <v>01.01.2021-30.06.2021</v>
      </c>
      <c r="R25" s="103"/>
      <c r="S25" s="102"/>
      <c r="T25" s="103"/>
      <c r="U25" s="102"/>
      <c r="V25" s="37"/>
      <c r="W25" s="37"/>
      <c r="X25" s="42" t="str">
        <f>Y24 &amp; "-" &amp; AA24</f>
        <v>01.07.2021-31.12.2021</v>
      </c>
      <c r="Y25" s="103"/>
      <c r="Z25" s="102"/>
      <c r="AA25" s="103"/>
      <c r="AB25" s="102"/>
      <c r="AC25" s="37"/>
      <c r="AD25" s="37"/>
      <c r="AE25" s="42" t="str">
        <f>AF24 &amp; "-" &amp; AH24</f>
        <v>01.01.2022-30.06.2022</v>
      </c>
      <c r="AF25" s="103"/>
      <c r="AG25" s="102"/>
      <c r="AH25" s="103"/>
      <c r="AI25" s="102"/>
      <c r="AJ25" s="37"/>
      <c r="AK25" s="37"/>
      <c r="AL25" s="42" t="str">
        <f>AM24 &amp; "-" &amp; AO24</f>
        <v>01.07.2022-31.12.2022</v>
      </c>
      <c r="AM25" s="103"/>
      <c r="AN25" s="102"/>
      <c r="AO25" s="103"/>
      <c r="AP25" s="102"/>
      <c r="AQ25" s="37"/>
      <c r="AR25" s="37"/>
      <c r="AS25" s="42" t="str">
        <f>AT24 &amp; "-" &amp; AV24</f>
        <v>01.01.2023-30.06.2023</v>
      </c>
      <c r="AT25" s="103"/>
      <c r="AU25" s="102"/>
      <c r="AV25" s="103"/>
      <c r="AW25" s="102"/>
      <c r="AX25" s="37"/>
      <c r="AY25" s="37"/>
      <c r="AZ25" s="42" t="str">
        <f>BA24 &amp; "-" &amp; BC24</f>
        <v>01.07.2023-31.12.2023</v>
      </c>
      <c r="BA25" s="103"/>
      <c r="BB25" s="102"/>
      <c r="BC25" s="103"/>
      <c r="BD25" s="102"/>
      <c r="BE25" s="37"/>
      <c r="BF25" s="37"/>
      <c r="BG25" s="42" t="str">
        <f>BH24 &amp; "-" &amp; BJ24</f>
        <v>01.01.2024-30.06.2024</v>
      </c>
      <c r="BH25" s="103"/>
      <c r="BI25" s="102"/>
      <c r="BJ25" s="103"/>
      <c r="BK25" s="102"/>
      <c r="BL25" s="37"/>
      <c r="BM25" s="37"/>
      <c r="BN25" s="42" t="str">
        <f>BO24 &amp; "-" &amp; BQ24</f>
        <v>01.07.2024-31.12.2024</v>
      </c>
      <c r="BO25" s="103"/>
      <c r="BP25" s="102"/>
      <c r="BQ25" s="103"/>
      <c r="BR25" s="102"/>
      <c r="BS25" s="37"/>
      <c r="BT25" s="37"/>
      <c r="BU25" s="42" t="str">
        <f>BV24 &amp; "-" &amp; BX24</f>
        <v>01.01.2025-30.06.2025</v>
      </c>
      <c r="BV25" s="103"/>
      <c r="BW25" s="102"/>
      <c r="BX25" s="103"/>
      <c r="BY25" s="102"/>
      <c r="BZ25" s="37"/>
      <c r="CA25" s="37"/>
      <c r="CB25" s="42" t="str">
        <f>CC24 &amp; "-" &amp; CE24</f>
        <v>01.07.2025-31.12.2025</v>
      </c>
      <c r="CC25" s="103"/>
      <c r="CD25" s="102"/>
      <c r="CE25" s="103"/>
      <c r="CF25" s="102"/>
      <c r="CG25" s="33"/>
      <c r="CH25" s="43"/>
    </row>
    <row r="26" spans="1:97" s="58" customFormat="1" ht="15">
      <c r="A26" s="19"/>
      <c r="B26" s="19"/>
      <c r="C26" s="19"/>
      <c r="D26" s="19"/>
      <c r="E26" s="19"/>
      <c r="F26" s="19"/>
      <c r="G26" s="22"/>
      <c r="H26" s="20"/>
      <c r="I26" s="19"/>
      <c r="J26" s="19"/>
      <c r="K26" s="30"/>
      <c r="L26" s="104"/>
      <c r="M26" s="105" t="s">
        <v>52</v>
      </c>
      <c r="N26" s="106"/>
      <c r="O26" s="107"/>
      <c r="P26" s="107"/>
      <c r="Q26" s="107"/>
      <c r="R26" s="108"/>
      <c r="S26" s="109"/>
      <c r="T26" s="110"/>
      <c r="U26" s="106"/>
      <c r="V26" s="107"/>
      <c r="W26" s="107"/>
      <c r="X26" s="107"/>
      <c r="Y26" s="108"/>
      <c r="Z26" s="109"/>
      <c r="AA26" s="110"/>
      <c r="AB26" s="106"/>
      <c r="AC26" s="107"/>
      <c r="AD26" s="107"/>
      <c r="AE26" s="107"/>
      <c r="AF26" s="108"/>
      <c r="AG26" s="109"/>
      <c r="AH26" s="110"/>
      <c r="AI26" s="106"/>
      <c r="AJ26" s="107"/>
      <c r="AK26" s="107"/>
      <c r="AL26" s="107"/>
      <c r="AM26" s="108"/>
      <c r="AN26" s="109"/>
      <c r="AO26" s="110"/>
      <c r="AP26" s="106"/>
      <c r="AQ26" s="107"/>
      <c r="AR26" s="107"/>
      <c r="AS26" s="107"/>
      <c r="AT26" s="108"/>
      <c r="AU26" s="109"/>
      <c r="AV26" s="110"/>
      <c r="AW26" s="106"/>
      <c r="AX26" s="107"/>
      <c r="AY26" s="107"/>
      <c r="AZ26" s="107"/>
      <c r="BA26" s="108"/>
      <c r="BB26" s="109"/>
      <c r="BC26" s="110"/>
      <c r="BD26" s="106"/>
      <c r="BE26" s="107"/>
      <c r="BF26" s="107"/>
      <c r="BG26" s="107"/>
      <c r="BH26" s="108"/>
      <c r="BI26" s="109"/>
      <c r="BJ26" s="110"/>
      <c r="BK26" s="106"/>
      <c r="BL26" s="107"/>
      <c r="BM26" s="107"/>
      <c r="BN26" s="107"/>
      <c r="BO26" s="108"/>
      <c r="BP26" s="109"/>
      <c r="BQ26" s="110"/>
      <c r="BR26" s="106"/>
      <c r="BS26" s="107"/>
      <c r="BT26" s="107"/>
      <c r="BU26" s="107"/>
      <c r="BV26" s="108"/>
      <c r="BW26" s="109"/>
      <c r="BX26" s="110"/>
      <c r="BY26" s="106"/>
      <c r="BZ26" s="107"/>
      <c r="CA26" s="107"/>
      <c r="CB26" s="107"/>
      <c r="CC26" s="108"/>
      <c r="CD26" s="109"/>
      <c r="CE26" s="110"/>
      <c r="CF26" s="106"/>
      <c r="CG26" s="111"/>
      <c r="CH26" s="44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</row>
    <row r="27" spans="1:97" s="58" customFormat="1" ht="15">
      <c r="A27" s="19"/>
      <c r="B27" s="19"/>
      <c r="C27" s="19"/>
      <c r="D27" s="19"/>
      <c r="E27" s="19"/>
      <c r="F27" s="22"/>
      <c r="G27" s="22"/>
      <c r="H27" s="20"/>
      <c r="I27" s="19"/>
      <c r="J27" s="22"/>
      <c r="K27" s="30"/>
      <c r="L27" s="104"/>
      <c r="M27" s="106" t="s">
        <v>53</v>
      </c>
      <c r="N27" s="113"/>
      <c r="O27" s="107"/>
      <c r="P27" s="107"/>
      <c r="Q27" s="107"/>
      <c r="R27" s="108"/>
      <c r="S27" s="109"/>
      <c r="T27" s="110"/>
      <c r="U27" s="113"/>
      <c r="V27" s="107"/>
      <c r="W27" s="107"/>
      <c r="X27" s="107"/>
      <c r="Y27" s="108"/>
      <c r="Z27" s="109"/>
      <c r="AA27" s="110"/>
      <c r="AB27" s="113"/>
      <c r="AC27" s="107"/>
      <c r="AD27" s="107"/>
      <c r="AE27" s="107"/>
      <c r="AF27" s="108"/>
      <c r="AG27" s="109"/>
      <c r="AH27" s="110"/>
      <c r="AI27" s="113"/>
      <c r="AJ27" s="107"/>
      <c r="AK27" s="107"/>
      <c r="AL27" s="107"/>
      <c r="AM27" s="108"/>
      <c r="AN27" s="109"/>
      <c r="AO27" s="110"/>
      <c r="AP27" s="113"/>
      <c r="AQ27" s="107"/>
      <c r="AR27" s="107"/>
      <c r="AS27" s="107"/>
      <c r="AT27" s="108"/>
      <c r="AU27" s="109"/>
      <c r="AV27" s="110"/>
      <c r="AW27" s="113"/>
      <c r="AX27" s="107"/>
      <c r="AY27" s="107"/>
      <c r="AZ27" s="107"/>
      <c r="BA27" s="108"/>
      <c r="BB27" s="109"/>
      <c r="BC27" s="110"/>
      <c r="BD27" s="113"/>
      <c r="BE27" s="107"/>
      <c r="BF27" s="107"/>
      <c r="BG27" s="107"/>
      <c r="BH27" s="108"/>
      <c r="BI27" s="109"/>
      <c r="BJ27" s="110"/>
      <c r="BK27" s="113"/>
      <c r="BL27" s="107"/>
      <c r="BM27" s="107"/>
      <c r="BN27" s="107"/>
      <c r="BO27" s="108"/>
      <c r="BP27" s="109"/>
      <c r="BQ27" s="110"/>
      <c r="BR27" s="113"/>
      <c r="BS27" s="107"/>
      <c r="BT27" s="107"/>
      <c r="BU27" s="107"/>
      <c r="BV27" s="108"/>
      <c r="BW27" s="109"/>
      <c r="BX27" s="110"/>
      <c r="BY27" s="113"/>
      <c r="BZ27" s="107"/>
      <c r="CA27" s="107"/>
      <c r="CB27" s="107"/>
      <c r="CC27" s="108"/>
      <c r="CD27" s="109"/>
      <c r="CE27" s="110"/>
      <c r="CF27" s="113"/>
      <c r="CG27" s="109"/>
      <c r="CH27" s="111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</row>
    <row r="28" spans="1:97" s="58" customFormat="1" ht="15">
      <c r="A28" s="19"/>
      <c r="B28" s="19"/>
      <c r="C28" s="19"/>
      <c r="D28" s="19"/>
      <c r="E28" s="45"/>
      <c r="F28" s="22"/>
      <c r="G28" s="22"/>
      <c r="H28" s="22"/>
      <c r="I28" s="86"/>
      <c r="J28" s="114"/>
      <c r="K28" s="87"/>
      <c r="L28" s="104"/>
      <c r="M28" s="106"/>
      <c r="N28" s="115"/>
      <c r="O28" s="107"/>
      <c r="P28" s="107"/>
      <c r="Q28" s="107"/>
      <c r="R28" s="108"/>
      <c r="S28" s="109"/>
      <c r="T28" s="110"/>
      <c r="U28" s="115"/>
      <c r="V28" s="107"/>
      <c r="W28" s="107"/>
      <c r="X28" s="107"/>
      <c r="Y28" s="108"/>
      <c r="Z28" s="109"/>
      <c r="AA28" s="110"/>
      <c r="AB28" s="115"/>
      <c r="AC28" s="107"/>
      <c r="AD28" s="107"/>
      <c r="AE28" s="107"/>
      <c r="AF28" s="108"/>
      <c r="AG28" s="109"/>
      <c r="AH28" s="110"/>
      <c r="AI28" s="115"/>
      <c r="AJ28" s="107"/>
      <c r="AK28" s="107"/>
      <c r="AL28" s="107"/>
      <c r="AM28" s="108"/>
      <c r="AN28" s="109"/>
      <c r="AO28" s="110"/>
      <c r="AP28" s="115"/>
      <c r="AQ28" s="107"/>
      <c r="AR28" s="107"/>
      <c r="AS28" s="107"/>
      <c r="AT28" s="108"/>
      <c r="AU28" s="109"/>
      <c r="AV28" s="110"/>
      <c r="AW28" s="115"/>
      <c r="AX28" s="107"/>
      <c r="AY28" s="107"/>
      <c r="AZ28" s="107"/>
      <c r="BA28" s="108"/>
      <c r="BB28" s="109"/>
      <c r="BC28" s="110"/>
      <c r="BD28" s="115"/>
      <c r="BE28" s="107"/>
      <c r="BF28" s="107"/>
      <c r="BG28" s="107"/>
      <c r="BH28" s="108"/>
      <c r="BI28" s="109"/>
      <c r="BJ28" s="110"/>
      <c r="BK28" s="115"/>
      <c r="BL28" s="107"/>
      <c r="BM28" s="107"/>
      <c r="BN28" s="107"/>
      <c r="BO28" s="108"/>
      <c r="BP28" s="109"/>
      <c r="BQ28" s="110"/>
      <c r="BR28" s="115"/>
      <c r="BS28" s="107"/>
      <c r="BT28" s="107"/>
      <c r="BU28" s="107"/>
      <c r="BV28" s="108"/>
      <c r="BW28" s="109"/>
      <c r="BX28" s="110"/>
      <c r="BY28" s="115"/>
      <c r="BZ28" s="107"/>
      <c r="CA28" s="107"/>
      <c r="CB28" s="107"/>
      <c r="CC28" s="108"/>
      <c r="CD28" s="109"/>
      <c r="CE28" s="110"/>
      <c r="CF28" s="115"/>
      <c r="CG28" s="109"/>
      <c r="CH28" s="111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</row>
    <row r="29" spans="1:97"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</row>
    <row r="30" spans="1:97">
      <c r="L30" s="47">
        <v>1</v>
      </c>
      <c r="M30" s="48" t="s">
        <v>54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</row>
    <row r="32" spans="1:97" ht="60.75" customHeight="1">
      <c r="M32" s="116" t="s">
        <v>55</v>
      </c>
      <c r="N32" s="116"/>
      <c r="O32" s="116"/>
      <c r="P32" s="116"/>
      <c r="Q32" s="116"/>
      <c r="R32" s="116"/>
      <c r="S32" s="116"/>
      <c r="T32" s="116"/>
      <c r="U32" s="116"/>
    </row>
  </sheetData>
  <mergeCells count="157">
    <mergeCell ref="M30:CH30"/>
    <mergeCell ref="M32:U32"/>
    <mergeCell ref="BY24:BY25"/>
    <mergeCell ref="CC24:CC25"/>
    <mergeCell ref="CD24:CD25"/>
    <mergeCell ref="CE24:CE25"/>
    <mergeCell ref="CF24:CF25"/>
    <mergeCell ref="CH24:CH26"/>
    <mergeCell ref="BP24:BP25"/>
    <mergeCell ref="BQ24:BQ25"/>
    <mergeCell ref="BR24:BR25"/>
    <mergeCell ref="BV24:BV25"/>
    <mergeCell ref="BW24:BW25"/>
    <mergeCell ref="BX24:BX25"/>
    <mergeCell ref="BD24:BD25"/>
    <mergeCell ref="BH24:BH25"/>
    <mergeCell ref="BI24:BI25"/>
    <mergeCell ref="BJ24:BJ25"/>
    <mergeCell ref="BK24:BK25"/>
    <mergeCell ref="BO24:BO25"/>
    <mergeCell ref="AU24:AU25"/>
    <mergeCell ref="AV24:AV25"/>
    <mergeCell ref="AW24:AW25"/>
    <mergeCell ref="BA24:BA25"/>
    <mergeCell ref="BB24:BB25"/>
    <mergeCell ref="BC24:BC25"/>
    <mergeCell ref="AI24:AI25"/>
    <mergeCell ref="AM24:AM25"/>
    <mergeCell ref="AN24:AN25"/>
    <mergeCell ref="AO24:AO25"/>
    <mergeCell ref="AP24:AP25"/>
    <mergeCell ref="AT24:AT25"/>
    <mergeCell ref="Z24:Z25"/>
    <mergeCell ref="AA24:AA25"/>
    <mergeCell ref="AB24:AB25"/>
    <mergeCell ref="AF24:AF25"/>
    <mergeCell ref="AG24:AG25"/>
    <mergeCell ref="AH24:AH25"/>
    <mergeCell ref="E22:E27"/>
    <mergeCell ref="I22:I27"/>
    <mergeCell ref="F23:F26"/>
    <mergeCell ref="J23:J26"/>
    <mergeCell ref="O23:CG23"/>
    <mergeCell ref="R24:R25"/>
    <mergeCell ref="S24:S25"/>
    <mergeCell ref="T24:T25"/>
    <mergeCell ref="U24:U25"/>
    <mergeCell ref="Y24:Y25"/>
    <mergeCell ref="BW17:BX17"/>
    <mergeCell ref="CD17:CE17"/>
    <mergeCell ref="A18:A28"/>
    <mergeCell ref="O18:CG18"/>
    <mergeCell ref="B19:B28"/>
    <mergeCell ref="O19:CG19"/>
    <mergeCell ref="C20:C28"/>
    <mergeCell ref="O20:CG20"/>
    <mergeCell ref="D21:D28"/>
    <mergeCell ref="O21:CG21"/>
    <mergeCell ref="BW16:BX16"/>
    <mergeCell ref="CD16:CE16"/>
    <mergeCell ref="S17:T17"/>
    <mergeCell ref="Z17:AA17"/>
    <mergeCell ref="AG17:AH17"/>
    <mergeCell ref="AN17:AO17"/>
    <mergeCell ref="AU17:AV17"/>
    <mergeCell ref="BB17:BC17"/>
    <mergeCell ref="BI17:BJ17"/>
    <mergeCell ref="BP17:BQ17"/>
    <mergeCell ref="AG16:AH16"/>
    <mergeCell ref="AN16:AO16"/>
    <mergeCell ref="AU16:AV16"/>
    <mergeCell ref="BB16:BC16"/>
    <mergeCell ref="BI16:BJ16"/>
    <mergeCell ref="BP16:BQ16"/>
    <mergeCell ref="BH15:BJ15"/>
    <mergeCell ref="BL15:BL16"/>
    <mergeCell ref="BM15:BN15"/>
    <mergeCell ref="BO15:BQ15"/>
    <mergeCell ref="BS15:BS16"/>
    <mergeCell ref="BT15:BU15"/>
    <mergeCell ref="AK15:AL15"/>
    <mergeCell ref="AM15:AO15"/>
    <mergeCell ref="AQ15:AQ16"/>
    <mergeCell ref="AR15:AS15"/>
    <mergeCell ref="AT15:AV15"/>
    <mergeCell ref="AX15:AX16"/>
    <mergeCell ref="O15:O16"/>
    <mergeCell ref="P15:Q15"/>
    <mergeCell ref="R15:T15"/>
    <mergeCell ref="V15:V16"/>
    <mergeCell ref="W15:X15"/>
    <mergeCell ref="Y15:AA15"/>
    <mergeCell ref="S16:T16"/>
    <mergeCell ref="Z16:AA16"/>
    <mergeCell ref="BR14:BR16"/>
    <mergeCell ref="BS14:BX14"/>
    <mergeCell ref="BY14:BY16"/>
    <mergeCell ref="BZ14:CE14"/>
    <mergeCell ref="CF14:CF16"/>
    <mergeCell ref="CG14:CG16"/>
    <mergeCell ref="BV15:BX15"/>
    <mergeCell ref="BZ15:BZ16"/>
    <mergeCell ref="CA15:CB15"/>
    <mergeCell ref="CC15:CE15"/>
    <mergeCell ref="AW14:AW16"/>
    <mergeCell ref="AX14:BC14"/>
    <mergeCell ref="BD14:BD16"/>
    <mergeCell ref="BE14:BJ14"/>
    <mergeCell ref="BK14:BK16"/>
    <mergeCell ref="BL14:BQ14"/>
    <mergeCell ref="AY15:AZ15"/>
    <mergeCell ref="BA15:BC15"/>
    <mergeCell ref="BE15:BE16"/>
    <mergeCell ref="BF15:BG15"/>
    <mergeCell ref="AB14:AB16"/>
    <mergeCell ref="AC14:AH14"/>
    <mergeCell ref="AI14:AI16"/>
    <mergeCell ref="AJ14:AO14"/>
    <mergeCell ref="AP14:AP16"/>
    <mergeCell ref="AQ14:AV14"/>
    <mergeCell ref="AC15:AC16"/>
    <mergeCell ref="AD15:AE15"/>
    <mergeCell ref="AF15:AH15"/>
    <mergeCell ref="AJ15:AJ16"/>
    <mergeCell ref="BL12:BR12"/>
    <mergeCell ref="BS12:BY12"/>
    <mergeCell ref="BZ12:CF12"/>
    <mergeCell ref="L13:CG13"/>
    <mergeCell ref="CH13:CH16"/>
    <mergeCell ref="L14:L16"/>
    <mergeCell ref="M14:M16"/>
    <mergeCell ref="O14:T14"/>
    <mergeCell ref="U14:U16"/>
    <mergeCell ref="V14:AA14"/>
    <mergeCell ref="BL11:BQ11"/>
    <mergeCell ref="BS11:BX11"/>
    <mergeCell ref="BZ11:CE11"/>
    <mergeCell ref="O12:U12"/>
    <mergeCell ref="V12:AB12"/>
    <mergeCell ref="AC12:AI12"/>
    <mergeCell ref="AJ12:AP12"/>
    <mergeCell ref="AQ12:AW12"/>
    <mergeCell ref="AX12:BD12"/>
    <mergeCell ref="BE12:BK12"/>
    <mergeCell ref="V11:AA11"/>
    <mergeCell ref="AC11:AH11"/>
    <mergeCell ref="AJ11:AO11"/>
    <mergeCell ref="AQ11:AV11"/>
    <mergeCell ref="AX11:BC11"/>
    <mergeCell ref="BE11:BJ11"/>
    <mergeCell ref="L5:T5"/>
    <mergeCell ref="O7:T7"/>
    <mergeCell ref="O8:T8"/>
    <mergeCell ref="O9:T9"/>
    <mergeCell ref="O10:T10"/>
    <mergeCell ref="L11:M11"/>
    <mergeCell ref="O11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2020-11-03T09:01:08Z</dcterms:modified>
</cp:coreProperties>
</file>