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2" i="1" l="1"/>
  <c r="AD31" i="1"/>
  <c r="AD30" i="1"/>
  <c r="AD29" i="1"/>
  <c r="U29" i="1"/>
  <c r="N29" i="1"/>
  <c r="AD28" i="1"/>
  <c r="AD27" i="1"/>
  <c r="AD26" i="1"/>
  <c r="AD25" i="1"/>
  <c r="U25" i="1"/>
  <c r="N25" i="1"/>
  <c r="AD24" i="1"/>
  <c r="AD23" i="1"/>
  <c r="AD22" i="1"/>
  <c r="AD21" i="1"/>
  <c r="AD20" i="1"/>
  <c r="AD19" i="1"/>
  <c r="AD18" i="1"/>
  <c r="L18" i="1"/>
  <c r="K17" i="1"/>
  <c r="L17" i="1" s="1"/>
  <c r="M17" i="1" s="1"/>
  <c r="N17" i="1" s="1"/>
  <c r="O17" i="1" s="1"/>
  <c r="P17" i="1" s="1"/>
  <c r="R17" i="1" s="1"/>
  <c r="S17" i="1" s="1"/>
  <c r="T17" i="1" s="1"/>
  <c r="U17" i="1" s="1"/>
  <c r="V17" i="1" s="1"/>
  <c r="W17" i="1" s="1"/>
  <c r="Y17" i="1" s="1"/>
  <c r="Z17" i="1" s="1"/>
  <c r="AA17" i="1" s="1"/>
  <c r="L10" i="1"/>
  <c r="L9" i="1"/>
  <c r="L8" i="1"/>
  <c r="L7" i="1"/>
  <c r="AB24" i="1"/>
  <c r="AB28" i="1"/>
  <c r="I21" i="1"/>
  <c r="I20" i="1"/>
  <c r="I19" i="1"/>
</calcChain>
</file>

<file path=xl/sharedStrings.xml><?xml version="1.0" encoding="utf-8"?>
<sst xmlns="http://schemas.openxmlformats.org/spreadsheetml/2006/main" count="75" uniqueCount="46">
  <si>
    <t>Форма 4.2.1 Информация о величинах тарифов на тепловую энергию, поддержанию резервной тепловой мощности1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</si>
  <si>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</si>
  <si>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</si>
  <si>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</si>
  <si>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Источник официального опубликования решения</t>
  </si>
  <si>
    <t>dp</t>
  </si>
  <si>
    <t>О</t>
  </si>
  <si>
    <t>Параметры формы</t>
  </si>
  <si>
    <t>Описание параметров формы</t>
  </si>
  <si>
    <t>№ п/п</t>
  </si>
  <si>
    <t>Параметр дифференциации тарифа</t>
  </si>
  <si>
    <t>Период действия тарифа</t>
  </si>
  <si>
    <t>Наличие других периодов действия тарифа</t>
  </si>
  <si>
    <t>Добавить период</t>
  </si>
  <si>
    <t>Одноставочный тариф, руб./Гкал</t>
  </si>
  <si>
    <t>Двухставочный тариф</t>
  </si>
  <si>
    <t>Период действия</t>
  </si>
  <si>
    <t>ставка за тепловую  энергию, руб./Гкал</t>
  </si>
  <si>
    <t>ставка за содержание тепловой мощности, тыс.руб./Гкал/ч/мес</t>
  </si>
  <si>
    <t>дата начала</t>
  </si>
  <si>
    <t>дата окончания</t>
  </si>
  <si>
    <t>1</t>
  </si>
  <si>
    <t>2</t>
  </si>
  <si>
    <t>Наименование тарифа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</si>
  <si>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</si>
  <si>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Схема подключения теплопотребляющей установки к коллектору источника тепловой энергии</t>
  </si>
  <si>
    <t>без дифференциации</t>
  </si>
  <si>
    <t>Указывается схема подключения теплопотребляющей установки к коллектору источника тепловой энергии только для тарифов на тепловую энергию и за услуги по поддержанию резервной мощности 
Значение выбирается из перечня:
• без дифференциации;
• к коллектору источника тепловой энергии;
• к тепловой сети без дополнительного преобразования на тепловых пунктах, эксплуатируемых теплоснабжающей организацией;
• к тепловой сети после тепловых пунктов (на тепловых пунктах), эксплуатируемых теплоснабжающей организацией.
В случае дифференциации тарифов по схемам подключения теплопотребляющей установки к коллектору источника тепловой энергии информация по ним указывается в отдельных строках.</t>
  </si>
  <si>
    <t>Группа потребителей</t>
  </si>
  <si>
    <t>Указывается группа потребителей при наличии дифференциации тарифа по группам потребителей.
Значение выбирается из перечня:
• организации-перепродавцы;
• бюджетные организации;
• население;
• прочие;
• без дифференциации.
В случае дифференциации тарифов группам потребителей информация по ним указывается в отдельных строках.</t>
  </si>
  <si>
    <t>вода</t>
  </si>
  <si>
    <t>01.01.2021</t>
  </si>
  <si>
    <t>да</t>
  </si>
  <si>
    <t>30.06.2021</t>
  </si>
  <si>
    <t>01.07.2021</t>
  </si>
  <si>
    <t>31.12.2021</t>
  </si>
  <si>
    <t>нет</t>
  </si>
  <si>
    <t>В колонке «Параметр дифференциации тарифов» указывается вид теплоносителя.
Значение выбирается из перечня:
• вода;
• пар;
• отборный пар, 1.2-2.5 кг/см2;
• отборный пар, 2.5-7 кг/см2;
• отборный пар, 7-13 кг/см2;
• отборный пар, &gt; 13 кг/см2;
• острый и редуцированный пар;
• горячая вода в системе централизованного теплоснабжения на отопление;
• горячая вода в системе централизованного теплоснабжения на горячее водоснабжение;
• прочее.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дифференциации тарифов по периодам действия тарифа информация по ним указывается в отдельных колонках.
В случае дифференциации тарифов по видам теплоносителя информация по ним указывается в отдельных строках.</t>
  </si>
  <si>
    <t>Добавить вид теплоносителя (параметры теплоносителя)</t>
  </si>
  <si>
    <t>население и приравненные категории</t>
  </si>
  <si>
    <t>Добавить группу потребителей</t>
  </si>
  <si>
    <t>Добавить схему подключения</t>
  </si>
  <si>
    <t xml:space="preserve">Для каждого вида тарифа в сфере теплоснабжения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 тарифа, дата и номер документа об утверждении тарифа, источник официального опубликования решения.
По данной форме раскрывается в том числе информация о предельном уровне цены на тепловую энергию (мощность), поставляемую потребителям, об индикативном предельном уровне цены на тепловую энергию (мощность) единой теплоснабжающей организации. В этом случае дополнительно раскрывается информация о графике поэтапного равномерного доведения предельного уровня цены на тепловую энергию (мощность) (при наличии).
Раскрывается в том числе информация о тарифах на товары (услуги) в сфере теплоснабжения в случаях, указанных в частях 12.1 - 12.4 статьи 10 Федерального закона от 27.07.2010 № 190-ФЗ «О теплоснабжении» (Собрание законодательства Российской Федерации, 2010, № 31, ст. 4159; 2011, № 23, ст. 3263; 2012, № 53, ст. 7616; 2013, № 19, ст. 2330; 2014, № 30, ст. 4218; № 49, ст. 6913; 2015, № 48, ст. 6723; 2017, № 31, ст. 4828; 2018, № 31, ст. 4861) (далее – Федеральный закон № 190-ФЗ), теплоснабжающей организации, теплосетевой организации в ценовых зонах теплоснабжения.
</t>
  </si>
  <si>
    <t>1.</t>
  </si>
  <si>
    <t>1.1.1.1.1.</t>
  </si>
  <si>
    <t>1.1.1.1.1.1.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</si>
</sst>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5"/>
      <color indexed="11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11"/>
      <name val="Tahoma"/>
      <family val="2"/>
      <charset val="204"/>
    </font>
    <font>
      <b/>
      <sz val="9"/>
      <color indexed="62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/>
      <diagonal/>
    </border>
  </borders>
  <cellStyleXfs count="10">
    <xf numFmtId="0" fontId="0" fillId="0" borderId="0"/>
    <xf numFmtId="0" fontId="2" fillId="0" borderId="0"/>
    <xf numFmtId="0" fontId="5" fillId="0" borderId="0"/>
    <xf numFmtId="0" fontId="4" fillId="0" borderId="0">
      <alignment horizontal="left" vertical="center"/>
    </xf>
    <xf numFmtId="0" fontId="2" fillId="0" borderId="0"/>
    <xf numFmtId="0" fontId="5" fillId="0" borderId="0"/>
    <xf numFmtId="0" fontId="1" fillId="0" borderId="0"/>
    <xf numFmtId="0" fontId="2" fillId="0" borderId="0"/>
    <xf numFmtId="0" fontId="7" fillId="0" borderId="9" applyBorder="0">
      <alignment horizontal="center" vertical="center" wrapText="1"/>
    </xf>
    <xf numFmtId="0" fontId="12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3" fillId="0" borderId="0" xfId="1" applyFont="1" applyFill="1" applyAlignment="1" applyProtection="1">
      <alignment vertical="center" wrapText="1"/>
    </xf>
    <xf numFmtId="49" fontId="3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4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6" fillId="0" borderId="0" xfId="2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 applyProtection="1">
      <alignment vertical="center"/>
    </xf>
    <xf numFmtId="0" fontId="4" fillId="0" borderId="0" xfId="4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>
      <alignment vertical="center"/>
    </xf>
    <xf numFmtId="0" fontId="4" fillId="0" borderId="0" xfId="5" applyFont="1" applyFill="1" applyBorder="1" applyAlignment="1" applyProtection="1">
      <alignment vertical="center" wrapText="1"/>
    </xf>
    <xf numFmtId="0" fontId="4" fillId="0" borderId="0" xfId="5" applyFont="1" applyFill="1" applyBorder="1" applyAlignment="1" applyProtection="1">
      <alignment horizontal="right" vertical="center" wrapText="1"/>
    </xf>
    <xf numFmtId="0" fontId="4" fillId="0" borderId="0" xfId="5" applyFont="1" applyFill="1" applyBorder="1" applyAlignment="1" applyProtection="1">
      <alignment horizontal="right" vertical="center" wrapText="1"/>
    </xf>
    <xf numFmtId="0" fontId="3" fillId="0" borderId="0" xfId="4" applyNumberFormat="1" applyFont="1" applyFill="1" applyBorder="1" applyAlignment="1" applyProtection="1">
      <alignment vertical="center" wrapText="1"/>
    </xf>
    <xf numFmtId="0" fontId="9" fillId="0" borderId="4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vertical="center" wrapText="1"/>
    </xf>
    <xf numFmtId="0" fontId="4" fillId="0" borderId="7" xfId="1" applyFont="1" applyFill="1" applyBorder="1" applyAlignment="1" applyProtection="1">
      <alignment vertical="center" wrapText="1"/>
    </xf>
    <xf numFmtId="0" fontId="4" fillId="0" borderId="8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</xf>
    <xf numFmtId="49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2" xfId="5" applyFont="1" applyFill="1" applyBorder="1" applyAlignment="1" applyProtection="1">
      <alignment vertical="center" wrapText="1"/>
    </xf>
    <xf numFmtId="0" fontId="4" fillId="0" borderId="2" xfId="1" applyNumberFormat="1" applyFont="1" applyFill="1" applyBorder="1" applyAlignment="1" applyProtection="1">
      <alignment horizontal="left" vertical="center" wrapText="1" indent="6"/>
    </xf>
    <xf numFmtId="0" fontId="4" fillId="0" borderId="2" xfId="1" applyNumberFormat="1" applyFont="1" applyFill="1" applyBorder="1" applyAlignment="1" applyProtection="1">
      <alignment vertical="top" wrapText="1"/>
    </xf>
    <xf numFmtId="0" fontId="3" fillId="0" borderId="0" xfId="1" applyFont="1" applyFill="1" applyAlignment="1" applyProtection="1">
      <alignment vertical="center"/>
    </xf>
    <xf numFmtId="4" fontId="4" fillId="0" borderId="2" xfId="9" applyNumberFormat="1" applyFont="1" applyFill="1" applyBorder="1" applyAlignment="1" applyProtection="1">
      <alignment horizontal="right" vertical="center" wrapText="1"/>
    </xf>
    <xf numFmtId="164" fontId="4" fillId="0" borderId="2" xfId="9" applyNumberFormat="1" applyFont="1" applyFill="1" applyBorder="1" applyAlignment="1" applyProtection="1">
      <alignment horizontal="right" vertical="center" wrapText="1"/>
    </xf>
    <xf numFmtId="0" fontId="4" fillId="0" borderId="5" xfId="1" applyNumberFormat="1" applyFont="1" applyFill="1" applyBorder="1" applyAlignment="1" applyProtection="1">
      <alignment horizontal="left" vertical="top" wrapText="1"/>
    </xf>
    <xf numFmtId="49" fontId="4" fillId="0" borderId="2" xfId="1" applyNumberFormat="1" applyFont="1" applyFill="1" applyBorder="1" applyAlignment="1" applyProtection="1">
      <alignment horizontal="left" vertical="center" wrapText="1"/>
    </xf>
    <xf numFmtId="4" fontId="3" fillId="0" borderId="2" xfId="9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left" vertical="top" wrapText="1"/>
    </xf>
    <xf numFmtId="0" fontId="4" fillId="0" borderId="8" xfId="1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vertical="top"/>
    </xf>
    <xf numFmtId="0" fontId="15" fillId="0" borderId="0" xfId="1" applyFont="1" applyFill="1" applyAlignment="1" applyProtection="1">
      <alignment vertical="top" wrapText="1"/>
    </xf>
    <xf numFmtId="0" fontId="4" fillId="0" borderId="0" xfId="1" applyFont="1" applyFill="1" applyAlignment="1" applyProtection="1">
      <alignment horizontal="left" vertical="top" wrapText="1"/>
    </xf>
    <xf numFmtId="0" fontId="6" fillId="0" borderId="1" xfId="2" applyFont="1" applyFill="1" applyBorder="1" applyAlignment="1">
      <alignment horizontal="left" vertical="center" wrapText="1" indent="1"/>
    </xf>
    <xf numFmtId="0" fontId="7" fillId="0" borderId="0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right" vertical="center" wrapText="1" indent="1"/>
    </xf>
    <xf numFmtId="0" fontId="4" fillId="0" borderId="2" xfId="4" applyNumberFormat="1" applyFont="1" applyFill="1" applyBorder="1" applyAlignment="1" applyProtection="1">
      <alignment horizontal="left" vertical="center" wrapText="1" indent="1"/>
    </xf>
    <xf numFmtId="0" fontId="0" fillId="0" borderId="0" xfId="0" applyFill="1" applyAlignment="1">
      <alignment vertical="top"/>
    </xf>
    <xf numFmtId="0" fontId="4" fillId="0" borderId="4" xfId="1" applyFont="1" applyFill="1" applyBorder="1" applyAlignment="1" applyProtection="1">
      <alignment vertical="center" wrapText="1"/>
    </xf>
    <xf numFmtId="0" fontId="0" fillId="0" borderId="3" xfId="6" applyNumberFormat="1" applyFont="1" applyFill="1" applyBorder="1" applyAlignment="1" applyProtection="1">
      <alignment horizontal="center" vertical="center" wrapText="1"/>
    </xf>
    <xf numFmtId="0" fontId="0" fillId="0" borderId="1" xfId="6" applyNumberFormat="1" applyFont="1" applyFill="1" applyBorder="1" applyAlignment="1" applyProtection="1">
      <alignment horizontal="center" vertical="center" wrapText="1"/>
    </xf>
    <xf numFmtId="0" fontId="0" fillId="0" borderId="6" xfId="6" applyNumberFormat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textRotation="90" wrapText="1"/>
    </xf>
    <xf numFmtId="0" fontId="4" fillId="0" borderId="5" xfId="7" applyFont="1" applyFill="1" applyBorder="1" applyAlignment="1" applyProtection="1">
      <alignment horizontal="center" vertical="center" wrapText="1"/>
    </xf>
    <xf numFmtId="0" fontId="4" fillId="0" borderId="3" xfId="7" applyFont="1" applyFill="1" applyBorder="1" applyAlignment="1" applyProtection="1">
      <alignment horizontal="center" vertical="center" wrapText="1"/>
    </xf>
    <xf numFmtId="0" fontId="4" fillId="0" borderId="6" xfId="7" applyFont="1" applyFill="1" applyBorder="1" applyAlignment="1" applyProtection="1">
      <alignment horizontal="center" vertical="center" wrapText="1"/>
    </xf>
    <xf numFmtId="0" fontId="4" fillId="0" borderId="3" xfId="5" applyFont="1" applyFill="1" applyBorder="1" applyAlignment="1" applyProtection="1">
      <alignment horizontal="center" vertical="center" wrapText="1"/>
    </xf>
    <xf numFmtId="0" fontId="4" fillId="0" borderId="1" xfId="5" applyFont="1" applyFill="1" applyBorder="1" applyAlignment="1" applyProtection="1">
      <alignment horizontal="center" vertical="center" wrapText="1"/>
    </xf>
    <xf numFmtId="0" fontId="4" fillId="0" borderId="6" xfId="5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textRotation="90" wrapText="1"/>
    </xf>
    <xf numFmtId="0" fontId="4" fillId="0" borderId="8" xfId="7" applyFont="1" applyFill="1" applyBorder="1" applyAlignment="1" applyProtection="1">
      <alignment horizontal="center" vertical="center" wrapText="1"/>
    </xf>
    <xf numFmtId="0" fontId="0" fillId="0" borderId="2" xfId="7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center" vertical="center" wrapText="1"/>
    </xf>
    <xf numFmtId="0" fontId="0" fillId="0" borderId="3" xfId="5" applyFont="1" applyFill="1" applyBorder="1" applyAlignment="1" applyProtection="1">
      <alignment horizontal="center" vertical="center" wrapText="1"/>
    </xf>
    <xf numFmtId="0" fontId="0" fillId="0" borderId="6" xfId="5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textRotation="90" wrapText="1"/>
    </xf>
    <xf numFmtId="49" fontId="11" fillId="0" borderId="10" xfId="8" applyNumberFormat="1" applyFont="1" applyFill="1" applyBorder="1" applyAlignment="1" applyProtection="1">
      <alignment horizontal="center" vertical="center" wrapText="1"/>
    </xf>
    <xf numFmtId="0" fontId="3" fillId="0" borderId="10" xfId="8" applyNumberFormat="1" applyFont="1" applyFill="1" applyBorder="1" applyAlignment="1" applyProtection="1">
      <alignment horizontal="center" vertical="center" wrapText="1"/>
    </xf>
    <xf numFmtId="0" fontId="11" fillId="0" borderId="10" xfId="8" applyNumberFormat="1" applyFont="1" applyFill="1" applyBorder="1" applyAlignment="1" applyProtection="1">
      <alignment horizontal="center" vertical="center" wrapText="1"/>
    </xf>
    <xf numFmtId="0" fontId="11" fillId="0" borderId="10" xfId="8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left" vertical="center" wrapText="1"/>
    </xf>
    <xf numFmtId="4" fontId="4" fillId="0" borderId="2" xfId="9" applyNumberFormat="1" applyFont="1" applyFill="1" applyBorder="1" applyAlignment="1" applyProtection="1">
      <alignment horizontal="left" vertical="center" wrapText="1"/>
    </xf>
    <xf numFmtId="0" fontId="4" fillId="0" borderId="2" xfId="1" applyNumberFormat="1" applyFont="1" applyFill="1" applyBorder="1" applyAlignment="1" applyProtection="1">
      <alignment horizontal="left" vertical="center" wrapText="1" indent="1"/>
    </xf>
    <xf numFmtId="0" fontId="4" fillId="0" borderId="2" xfId="1" applyNumberFormat="1" applyFont="1" applyFill="1" applyBorder="1" applyAlignment="1" applyProtection="1">
      <alignment horizontal="left" vertical="center" wrapText="1" indent="2"/>
    </xf>
    <xf numFmtId="0" fontId="4" fillId="0" borderId="2" xfId="1" applyNumberFormat="1" applyFont="1" applyFill="1" applyBorder="1" applyAlignment="1" applyProtection="1">
      <alignment horizontal="left" vertical="center" wrapText="1" indent="3"/>
    </xf>
    <xf numFmtId="0" fontId="4" fillId="0" borderId="2" xfId="1" applyNumberFormat="1" applyFont="1" applyFill="1" applyBorder="1" applyAlignment="1" applyProtection="1">
      <alignment horizontal="left" vertical="center" wrapText="1" indent="4"/>
    </xf>
    <xf numFmtId="0" fontId="4" fillId="0" borderId="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6" xfId="1" applyNumberFormat="1" applyFont="1" applyFill="1" applyBorder="1" applyAlignment="1" applyProtection="1">
      <alignment horizontal="left" vertical="center" wrapText="1"/>
      <protection locked="0"/>
    </xf>
    <xf numFmtId="0" fontId="4" fillId="0" borderId="2" xfId="1" applyNumberFormat="1" applyFont="1" applyFill="1" applyBorder="1" applyAlignment="1" applyProtection="1">
      <alignment horizontal="left" vertical="center" wrapText="1" indent="5"/>
    </xf>
    <xf numFmtId="0" fontId="4" fillId="0" borderId="2" xfId="1" applyNumberFormat="1" applyFont="1" applyFill="1" applyBorder="1" applyAlignment="1" applyProtection="1">
      <alignment horizontal="left" vertical="center" wrapText="1" indent="6"/>
      <protection locked="0"/>
    </xf>
    <xf numFmtId="4" fontId="4" fillId="0" borderId="2" xfId="9" applyNumberFormat="1" applyFont="1" applyFill="1" applyBorder="1" applyAlignment="1" applyProtection="1">
      <alignment horizontal="right" vertical="center" wrapText="1"/>
      <protection locked="0"/>
    </xf>
    <xf numFmtId="49" fontId="4" fillId="0" borderId="2" xfId="4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 indent="6"/>
    </xf>
    <xf numFmtId="49" fontId="4" fillId="0" borderId="1" xfId="4" applyNumberFormat="1" applyFont="1" applyFill="1" applyBorder="1" applyAlignment="1" applyProtection="1">
      <alignment horizontal="center" vertical="center" wrapText="1"/>
    </xf>
    <xf numFmtId="49" fontId="4" fillId="0" borderId="6" xfId="4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indent="5"/>
    </xf>
    <xf numFmtId="49" fontId="13" fillId="0" borderId="1" xfId="4" applyNumberFormat="1" applyFont="1" applyFill="1" applyBorder="1" applyAlignment="1" applyProtection="1">
      <alignment horizontal="center" vertical="center" wrapText="1"/>
    </xf>
    <xf numFmtId="49" fontId="13" fillId="0" borderId="6" xfId="4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indent="4"/>
    </xf>
    <xf numFmtId="49" fontId="4" fillId="0" borderId="2" xfId="4" applyNumberFormat="1" applyFont="1" applyFill="1" applyBorder="1" applyAlignment="1" applyProtection="1">
      <alignment horizontal="center" vertical="center" wrapText="1"/>
      <protection locked="0"/>
    </xf>
    <xf numFmtId="4" fontId="16" fillId="0" borderId="2" xfId="9" applyNumberFormat="1" applyFont="1" applyFill="1" applyBorder="1" applyAlignment="1" applyProtection="1">
      <alignment horizontal="center" vertical="center" wrapText="1"/>
    </xf>
  </cellXfs>
  <cellStyles count="10">
    <cellStyle name="Гиперссылка" xfId="9" builtinId="8"/>
    <cellStyle name="ЗаголовокСтолбца" xfId="8"/>
    <cellStyle name="Обычный" xfId="0" builtinId="0"/>
    <cellStyle name="Обычный 14 6" xfId="6"/>
    <cellStyle name="Обычный_BALANCE.WARM.2007YEAR(FACT)" xfId="7"/>
    <cellStyle name="Обычный_JKH.OPEN.INFO.HVS(v3.5)_цены161210" xfId="5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PRICE.WARM(v1.0.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1.0.1 | Форма 4.8"/>
      <sheetName val="Форма 4.8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>
        <row r="18">
          <cell r="F18" t="str">
            <v>Региональная служба по тарифа Ростовской области</v>
          </cell>
        </row>
        <row r="19">
          <cell r="F19" t="str">
            <v>15.12.2020</v>
          </cell>
        </row>
        <row r="20">
          <cell r="F20" t="str">
            <v>53/7</v>
          </cell>
        </row>
        <row r="21">
          <cell r="F21" t="str">
            <v>Официальный портал правовой информации Ростовской области</v>
          </cell>
        </row>
      </sheetData>
      <sheetData sheetId="5"/>
      <sheetData sheetId="6">
        <row r="21">
          <cell r="J21" t="str">
            <v>Тариф на тепловую энергию, поставляемую АО «Теплокоммунэнерго» (ИНН 6165199445) потребителям, другим теплоснабжающим организациям города Ростова-на-Дону, на 2021 год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"/>
  <sheetViews>
    <sheetView tabSelected="1" topLeftCell="I4" workbookViewId="0">
      <selection activeCell="J39" sqref="J39"/>
    </sheetView>
  </sheetViews>
  <sheetFormatPr defaultColWidth="10.5703125" defaultRowHeight="11.25" x14ac:dyDescent="0.25"/>
  <cols>
    <col min="1" max="6" width="10.5703125" style="1" hidden="1" customWidth="1"/>
    <col min="7" max="8" width="9.140625" style="2" hidden="1" customWidth="1"/>
    <col min="9" max="9" width="12.7109375" style="3" customWidth="1"/>
    <col min="10" max="10" width="44.7109375" style="3" customWidth="1"/>
    <col min="11" max="11" width="1.7109375" style="3" hidden="1" customWidth="1"/>
    <col min="12" max="12" width="19.28515625" style="3" customWidth="1"/>
    <col min="13" max="14" width="23.7109375" style="3" hidden="1" customWidth="1"/>
    <col min="15" max="15" width="11.7109375" style="3" customWidth="1"/>
    <col min="16" max="16" width="3.7109375" style="3" customWidth="1"/>
    <col min="17" max="17" width="11.7109375" style="3" customWidth="1"/>
    <col min="18" max="18" width="8.5703125" style="3" customWidth="1"/>
    <col min="19" max="19" width="19.28515625" style="3" customWidth="1"/>
    <col min="20" max="21" width="23.7109375" style="3" hidden="1" customWidth="1"/>
    <col min="22" max="22" width="11.7109375" style="3" customWidth="1"/>
    <col min="23" max="23" width="3.7109375" style="3" customWidth="1"/>
    <col min="24" max="24" width="11.7109375" style="3" customWidth="1"/>
    <col min="25" max="25" width="8.5703125" style="3" hidden="1" customWidth="1"/>
    <col min="26" max="26" width="4.7109375" style="3" customWidth="1"/>
    <col min="27" max="27" width="115.7109375" style="3" customWidth="1"/>
    <col min="28" max="29" width="10.5703125" style="1"/>
    <col min="30" max="30" width="11.140625" style="1" customWidth="1"/>
    <col min="31" max="38" width="10.5703125" style="1"/>
    <col min="39" max="260" width="10.5703125" style="3"/>
    <col min="261" max="268" width="0" style="3" hidden="1" customWidth="1"/>
    <col min="269" max="269" width="3.7109375" style="3" customWidth="1"/>
    <col min="270" max="270" width="3.85546875" style="3" customWidth="1"/>
    <col min="271" max="271" width="3.7109375" style="3" customWidth="1"/>
    <col min="272" max="272" width="12.7109375" style="3" customWidth="1"/>
    <col min="273" max="273" width="52.7109375" style="3" customWidth="1"/>
    <col min="274" max="277" width="0" style="3" hidden="1" customWidth="1"/>
    <col min="278" max="278" width="12.28515625" style="3" customWidth="1"/>
    <col min="279" max="279" width="6.42578125" style="3" customWidth="1"/>
    <col min="280" max="280" width="12.28515625" style="3" customWidth="1"/>
    <col min="281" max="281" width="0" style="3" hidden="1" customWidth="1"/>
    <col min="282" max="282" width="3.7109375" style="3" customWidth="1"/>
    <col min="283" max="283" width="11.140625" style="3" bestFit="1" customWidth="1"/>
    <col min="284" max="285" width="10.5703125" style="3"/>
    <col min="286" max="286" width="11.140625" style="3" customWidth="1"/>
    <col min="287" max="516" width="10.5703125" style="3"/>
    <col min="517" max="524" width="0" style="3" hidden="1" customWidth="1"/>
    <col min="525" max="525" width="3.7109375" style="3" customWidth="1"/>
    <col min="526" max="526" width="3.85546875" style="3" customWidth="1"/>
    <col min="527" max="527" width="3.7109375" style="3" customWidth="1"/>
    <col min="528" max="528" width="12.7109375" style="3" customWidth="1"/>
    <col min="529" max="529" width="52.7109375" style="3" customWidth="1"/>
    <col min="530" max="533" width="0" style="3" hidden="1" customWidth="1"/>
    <col min="534" max="534" width="12.28515625" style="3" customWidth="1"/>
    <col min="535" max="535" width="6.42578125" style="3" customWidth="1"/>
    <col min="536" max="536" width="12.28515625" style="3" customWidth="1"/>
    <col min="537" max="537" width="0" style="3" hidden="1" customWidth="1"/>
    <col min="538" max="538" width="3.7109375" style="3" customWidth="1"/>
    <col min="539" max="539" width="11.140625" style="3" bestFit="1" customWidth="1"/>
    <col min="540" max="541" width="10.5703125" style="3"/>
    <col min="542" max="542" width="11.140625" style="3" customWidth="1"/>
    <col min="543" max="772" width="10.5703125" style="3"/>
    <col min="773" max="780" width="0" style="3" hidden="1" customWidth="1"/>
    <col min="781" max="781" width="3.7109375" style="3" customWidth="1"/>
    <col min="782" max="782" width="3.85546875" style="3" customWidth="1"/>
    <col min="783" max="783" width="3.7109375" style="3" customWidth="1"/>
    <col min="784" max="784" width="12.7109375" style="3" customWidth="1"/>
    <col min="785" max="785" width="52.7109375" style="3" customWidth="1"/>
    <col min="786" max="789" width="0" style="3" hidden="1" customWidth="1"/>
    <col min="790" max="790" width="12.28515625" style="3" customWidth="1"/>
    <col min="791" max="791" width="6.42578125" style="3" customWidth="1"/>
    <col min="792" max="792" width="12.28515625" style="3" customWidth="1"/>
    <col min="793" max="793" width="0" style="3" hidden="1" customWidth="1"/>
    <col min="794" max="794" width="3.7109375" style="3" customWidth="1"/>
    <col min="795" max="795" width="11.140625" style="3" bestFit="1" customWidth="1"/>
    <col min="796" max="797" width="10.5703125" style="3"/>
    <col min="798" max="798" width="11.140625" style="3" customWidth="1"/>
    <col min="799" max="1028" width="10.5703125" style="3"/>
    <col min="1029" max="1036" width="0" style="3" hidden="1" customWidth="1"/>
    <col min="1037" max="1037" width="3.7109375" style="3" customWidth="1"/>
    <col min="1038" max="1038" width="3.85546875" style="3" customWidth="1"/>
    <col min="1039" max="1039" width="3.7109375" style="3" customWidth="1"/>
    <col min="1040" max="1040" width="12.7109375" style="3" customWidth="1"/>
    <col min="1041" max="1041" width="52.7109375" style="3" customWidth="1"/>
    <col min="1042" max="1045" width="0" style="3" hidden="1" customWidth="1"/>
    <col min="1046" max="1046" width="12.28515625" style="3" customWidth="1"/>
    <col min="1047" max="1047" width="6.42578125" style="3" customWidth="1"/>
    <col min="1048" max="1048" width="12.28515625" style="3" customWidth="1"/>
    <col min="1049" max="1049" width="0" style="3" hidden="1" customWidth="1"/>
    <col min="1050" max="1050" width="3.7109375" style="3" customWidth="1"/>
    <col min="1051" max="1051" width="11.140625" style="3" bestFit="1" customWidth="1"/>
    <col min="1052" max="1053" width="10.5703125" style="3"/>
    <col min="1054" max="1054" width="11.140625" style="3" customWidth="1"/>
    <col min="1055" max="1284" width="10.5703125" style="3"/>
    <col min="1285" max="1292" width="0" style="3" hidden="1" customWidth="1"/>
    <col min="1293" max="1293" width="3.7109375" style="3" customWidth="1"/>
    <col min="1294" max="1294" width="3.85546875" style="3" customWidth="1"/>
    <col min="1295" max="1295" width="3.7109375" style="3" customWidth="1"/>
    <col min="1296" max="1296" width="12.7109375" style="3" customWidth="1"/>
    <col min="1297" max="1297" width="52.7109375" style="3" customWidth="1"/>
    <col min="1298" max="1301" width="0" style="3" hidden="1" customWidth="1"/>
    <col min="1302" max="1302" width="12.28515625" style="3" customWidth="1"/>
    <col min="1303" max="1303" width="6.42578125" style="3" customWidth="1"/>
    <col min="1304" max="1304" width="12.28515625" style="3" customWidth="1"/>
    <col min="1305" max="1305" width="0" style="3" hidden="1" customWidth="1"/>
    <col min="1306" max="1306" width="3.7109375" style="3" customWidth="1"/>
    <col min="1307" max="1307" width="11.140625" style="3" bestFit="1" customWidth="1"/>
    <col min="1308" max="1309" width="10.5703125" style="3"/>
    <col min="1310" max="1310" width="11.140625" style="3" customWidth="1"/>
    <col min="1311" max="1540" width="10.5703125" style="3"/>
    <col min="1541" max="1548" width="0" style="3" hidden="1" customWidth="1"/>
    <col min="1549" max="1549" width="3.7109375" style="3" customWidth="1"/>
    <col min="1550" max="1550" width="3.85546875" style="3" customWidth="1"/>
    <col min="1551" max="1551" width="3.7109375" style="3" customWidth="1"/>
    <col min="1552" max="1552" width="12.7109375" style="3" customWidth="1"/>
    <col min="1553" max="1553" width="52.7109375" style="3" customWidth="1"/>
    <col min="1554" max="1557" width="0" style="3" hidden="1" customWidth="1"/>
    <col min="1558" max="1558" width="12.28515625" style="3" customWidth="1"/>
    <col min="1559" max="1559" width="6.42578125" style="3" customWidth="1"/>
    <col min="1560" max="1560" width="12.28515625" style="3" customWidth="1"/>
    <col min="1561" max="1561" width="0" style="3" hidden="1" customWidth="1"/>
    <col min="1562" max="1562" width="3.7109375" style="3" customWidth="1"/>
    <col min="1563" max="1563" width="11.140625" style="3" bestFit="1" customWidth="1"/>
    <col min="1564" max="1565" width="10.5703125" style="3"/>
    <col min="1566" max="1566" width="11.140625" style="3" customWidth="1"/>
    <col min="1567" max="1796" width="10.5703125" style="3"/>
    <col min="1797" max="1804" width="0" style="3" hidden="1" customWidth="1"/>
    <col min="1805" max="1805" width="3.7109375" style="3" customWidth="1"/>
    <col min="1806" max="1806" width="3.85546875" style="3" customWidth="1"/>
    <col min="1807" max="1807" width="3.7109375" style="3" customWidth="1"/>
    <col min="1808" max="1808" width="12.7109375" style="3" customWidth="1"/>
    <col min="1809" max="1809" width="52.7109375" style="3" customWidth="1"/>
    <col min="1810" max="1813" width="0" style="3" hidden="1" customWidth="1"/>
    <col min="1814" max="1814" width="12.28515625" style="3" customWidth="1"/>
    <col min="1815" max="1815" width="6.42578125" style="3" customWidth="1"/>
    <col min="1816" max="1816" width="12.28515625" style="3" customWidth="1"/>
    <col min="1817" max="1817" width="0" style="3" hidden="1" customWidth="1"/>
    <col min="1818" max="1818" width="3.7109375" style="3" customWidth="1"/>
    <col min="1819" max="1819" width="11.140625" style="3" bestFit="1" customWidth="1"/>
    <col min="1820" max="1821" width="10.5703125" style="3"/>
    <col min="1822" max="1822" width="11.140625" style="3" customWidth="1"/>
    <col min="1823" max="2052" width="10.5703125" style="3"/>
    <col min="2053" max="2060" width="0" style="3" hidden="1" customWidth="1"/>
    <col min="2061" max="2061" width="3.7109375" style="3" customWidth="1"/>
    <col min="2062" max="2062" width="3.85546875" style="3" customWidth="1"/>
    <col min="2063" max="2063" width="3.7109375" style="3" customWidth="1"/>
    <col min="2064" max="2064" width="12.7109375" style="3" customWidth="1"/>
    <col min="2065" max="2065" width="52.7109375" style="3" customWidth="1"/>
    <col min="2066" max="2069" width="0" style="3" hidden="1" customWidth="1"/>
    <col min="2070" max="2070" width="12.28515625" style="3" customWidth="1"/>
    <col min="2071" max="2071" width="6.42578125" style="3" customWidth="1"/>
    <col min="2072" max="2072" width="12.28515625" style="3" customWidth="1"/>
    <col min="2073" max="2073" width="0" style="3" hidden="1" customWidth="1"/>
    <col min="2074" max="2074" width="3.7109375" style="3" customWidth="1"/>
    <col min="2075" max="2075" width="11.140625" style="3" bestFit="1" customWidth="1"/>
    <col min="2076" max="2077" width="10.5703125" style="3"/>
    <col min="2078" max="2078" width="11.140625" style="3" customWidth="1"/>
    <col min="2079" max="2308" width="10.5703125" style="3"/>
    <col min="2309" max="2316" width="0" style="3" hidden="1" customWidth="1"/>
    <col min="2317" max="2317" width="3.7109375" style="3" customWidth="1"/>
    <col min="2318" max="2318" width="3.85546875" style="3" customWidth="1"/>
    <col min="2319" max="2319" width="3.7109375" style="3" customWidth="1"/>
    <col min="2320" max="2320" width="12.7109375" style="3" customWidth="1"/>
    <col min="2321" max="2321" width="52.7109375" style="3" customWidth="1"/>
    <col min="2322" max="2325" width="0" style="3" hidden="1" customWidth="1"/>
    <col min="2326" max="2326" width="12.28515625" style="3" customWidth="1"/>
    <col min="2327" max="2327" width="6.42578125" style="3" customWidth="1"/>
    <col min="2328" max="2328" width="12.28515625" style="3" customWidth="1"/>
    <col min="2329" max="2329" width="0" style="3" hidden="1" customWidth="1"/>
    <col min="2330" max="2330" width="3.7109375" style="3" customWidth="1"/>
    <col min="2331" max="2331" width="11.140625" style="3" bestFit="1" customWidth="1"/>
    <col min="2332" max="2333" width="10.5703125" style="3"/>
    <col min="2334" max="2334" width="11.140625" style="3" customWidth="1"/>
    <col min="2335" max="2564" width="10.5703125" style="3"/>
    <col min="2565" max="2572" width="0" style="3" hidden="1" customWidth="1"/>
    <col min="2573" max="2573" width="3.7109375" style="3" customWidth="1"/>
    <col min="2574" max="2574" width="3.85546875" style="3" customWidth="1"/>
    <col min="2575" max="2575" width="3.7109375" style="3" customWidth="1"/>
    <col min="2576" max="2576" width="12.7109375" style="3" customWidth="1"/>
    <col min="2577" max="2577" width="52.7109375" style="3" customWidth="1"/>
    <col min="2578" max="2581" width="0" style="3" hidden="1" customWidth="1"/>
    <col min="2582" max="2582" width="12.28515625" style="3" customWidth="1"/>
    <col min="2583" max="2583" width="6.42578125" style="3" customWidth="1"/>
    <col min="2584" max="2584" width="12.28515625" style="3" customWidth="1"/>
    <col min="2585" max="2585" width="0" style="3" hidden="1" customWidth="1"/>
    <col min="2586" max="2586" width="3.7109375" style="3" customWidth="1"/>
    <col min="2587" max="2587" width="11.140625" style="3" bestFit="1" customWidth="1"/>
    <col min="2588" max="2589" width="10.5703125" style="3"/>
    <col min="2590" max="2590" width="11.140625" style="3" customWidth="1"/>
    <col min="2591" max="2820" width="10.5703125" style="3"/>
    <col min="2821" max="2828" width="0" style="3" hidden="1" customWidth="1"/>
    <col min="2829" max="2829" width="3.7109375" style="3" customWidth="1"/>
    <col min="2830" max="2830" width="3.85546875" style="3" customWidth="1"/>
    <col min="2831" max="2831" width="3.7109375" style="3" customWidth="1"/>
    <col min="2832" max="2832" width="12.7109375" style="3" customWidth="1"/>
    <col min="2833" max="2833" width="52.7109375" style="3" customWidth="1"/>
    <col min="2834" max="2837" width="0" style="3" hidden="1" customWidth="1"/>
    <col min="2838" max="2838" width="12.28515625" style="3" customWidth="1"/>
    <col min="2839" max="2839" width="6.42578125" style="3" customWidth="1"/>
    <col min="2840" max="2840" width="12.28515625" style="3" customWidth="1"/>
    <col min="2841" max="2841" width="0" style="3" hidden="1" customWidth="1"/>
    <col min="2842" max="2842" width="3.7109375" style="3" customWidth="1"/>
    <col min="2843" max="2843" width="11.140625" style="3" bestFit="1" customWidth="1"/>
    <col min="2844" max="2845" width="10.5703125" style="3"/>
    <col min="2846" max="2846" width="11.140625" style="3" customWidth="1"/>
    <col min="2847" max="3076" width="10.5703125" style="3"/>
    <col min="3077" max="3084" width="0" style="3" hidden="1" customWidth="1"/>
    <col min="3085" max="3085" width="3.7109375" style="3" customWidth="1"/>
    <col min="3086" max="3086" width="3.85546875" style="3" customWidth="1"/>
    <col min="3087" max="3087" width="3.7109375" style="3" customWidth="1"/>
    <col min="3088" max="3088" width="12.7109375" style="3" customWidth="1"/>
    <col min="3089" max="3089" width="52.7109375" style="3" customWidth="1"/>
    <col min="3090" max="3093" width="0" style="3" hidden="1" customWidth="1"/>
    <col min="3094" max="3094" width="12.28515625" style="3" customWidth="1"/>
    <col min="3095" max="3095" width="6.42578125" style="3" customWidth="1"/>
    <col min="3096" max="3096" width="12.28515625" style="3" customWidth="1"/>
    <col min="3097" max="3097" width="0" style="3" hidden="1" customWidth="1"/>
    <col min="3098" max="3098" width="3.7109375" style="3" customWidth="1"/>
    <col min="3099" max="3099" width="11.140625" style="3" bestFit="1" customWidth="1"/>
    <col min="3100" max="3101" width="10.5703125" style="3"/>
    <col min="3102" max="3102" width="11.140625" style="3" customWidth="1"/>
    <col min="3103" max="3332" width="10.5703125" style="3"/>
    <col min="3333" max="3340" width="0" style="3" hidden="1" customWidth="1"/>
    <col min="3341" max="3341" width="3.7109375" style="3" customWidth="1"/>
    <col min="3342" max="3342" width="3.85546875" style="3" customWidth="1"/>
    <col min="3343" max="3343" width="3.7109375" style="3" customWidth="1"/>
    <col min="3344" max="3344" width="12.7109375" style="3" customWidth="1"/>
    <col min="3345" max="3345" width="52.7109375" style="3" customWidth="1"/>
    <col min="3346" max="3349" width="0" style="3" hidden="1" customWidth="1"/>
    <col min="3350" max="3350" width="12.28515625" style="3" customWidth="1"/>
    <col min="3351" max="3351" width="6.42578125" style="3" customWidth="1"/>
    <col min="3352" max="3352" width="12.28515625" style="3" customWidth="1"/>
    <col min="3353" max="3353" width="0" style="3" hidden="1" customWidth="1"/>
    <col min="3354" max="3354" width="3.7109375" style="3" customWidth="1"/>
    <col min="3355" max="3355" width="11.140625" style="3" bestFit="1" customWidth="1"/>
    <col min="3356" max="3357" width="10.5703125" style="3"/>
    <col min="3358" max="3358" width="11.140625" style="3" customWidth="1"/>
    <col min="3359" max="3588" width="10.5703125" style="3"/>
    <col min="3589" max="3596" width="0" style="3" hidden="1" customWidth="1"/>
    <col min="3597" max="3597" width="3.7109375" style="3" customWidth="1"/>
    <col min="3598" max="3598" width="3.85546875" style="3" customWidth="1"/>
    <col min="3599" max="3599" width="3.7109375" style="3" customWidth="1"/>
    <col min="3600" max="3600" width="12.7109375" style="3" customWidth="1"/>
    <col min="3601" max="3601" width="52.7109375" style="3" customWidth="1"/>
    <col min="3602" max="3605" width="0" style="3" hidden="1" customWidth="1"/>
    <col min="3606" max="3606" width="12.28515625" style="3" customWidth="1"/>
    <col min="3607" max="3607" width="6.42578125" style="3" customWidth="1"/>
    <col min="3608" max="3608" width="12.28515625" style="3" customWidth="1"/>
    <col min="3609" max="3609" width="0" style="3" hidden="1" customWidth="1"/>
    <col min="3610" max="3610" width="3.7109375" style="3" customWidth="1"/>
    <col min="3611" max="3611" width="11.140625" style="3" bestFit="1" customWidth="1"/>
    <col min="3612" max="3613" width="10.5703125" style="3"/>
    <col min="3614" max="3614" width="11.140625" style="3" customWidth="1"/>
    <col min="3615" max="3844" width="10.5703125" style="3"/>
    <col min="3845" max="3852" width="0" style="3" hidden="1" customWidth="1"/>
    <col min="3853" max="3853" width="3.7109375" style="3" customWidth="1"/>
    <col min="3854" max="3854" width="3.85546875" style="3" customWidth="1"/>
    <col min="3855" max="3855" width="3.7109375" style="3" customWidth="1"/>
    <col min="3856" max="3856" width="12.7109375" style="3" customWidth="1"/>
    <col min="3857" max="3857" width="52.7109375" style="3" customWidth="1"/>
    <col min="3858" max="3861" width="0" style="3" hidden="1" customWidth="1"/>
    <col min="3862" max="3862" width="12.28515625" style="3" customWidth="1"/>
    <col min="3863" max="3863" width="6.42578125" style="3" customWidth="1"/>
    <col min="3864" max="3864" width="12.28515625" style="3" customWidth="1"/>
    <col min="3865" max="3865" width="0" style="3" hidden="1" customWidth="1"/>
    <col min="3866" max="3866" width="3.7109375" style="3" customWidth="1"/>
    <col min="3867" max="3867" width="11.140625" style="3" bestFit="1" customWidth="1"/>
    <col min="3868" max="3869" width="10.5703125" style="3"/>
    <col min="3870" max="3870" width="11.140625" style="3" customWidth="1"/>
    <col min="3871" max="4100" width="10.5703125" style="3"/>
    <col min="4101" max="4108" width="0" style="3" hidden="1" customWidth="1"/>
    <col min="4109" max="4109" width="3.7109375" style="3" customWidth="1"/>
    <col min="4110" max="4110" width="3.85546875" style="3" customWidth="1"/>
    <col min="4111" max="4111" width="3.7109375" style="3" customWidth="1"/>
    <col min="4112" max="4112" width="12.7109375" style="3" customWidth="1"/>
    <col min="4113" max="4113" width="52.7109375" style="3" customWidth="1"/>
    <col min="4114" max="4117" width="0" style="3" hidden="1" customWidth="1"/>
    <col min="4118" max="4118" width="12.28515625" style="3" customWidth="1"/>
    <col min="4119" max="4119" width="6.42578125" style="3" customWidth="1"/>
    <col min="4120" max="4120" width="12.28515625" style="3" customWidth="1"/>
    <col min="4121" max="4121" width="0" style="3" hidden="1" customWidth="1"/>
    <col min="4122" max="4122" width="3.7109375" style="3" customWidth="1"/>
    <col min="4123" max="4123" width="11.140625" style="3" bestFit="1" customWidth="1"/>
    <col min="4124" max="4125" width="10.5703125" style="3"/>
    <col min="4126" max="4126" width="11.140625" style="3" customWidth="1"/>
    <col min="4127" max="4356" width="10.5703125" style="3"/>
    <col min="4357" max="4364" width="0" style="3" hidden="1" customWidth="1"/>
    <col min="4365" max="4365" width="3.7109375" style="3" customWidth="1"/>
    <col min="4366" max="4366" width="3.85546875" style="3" customWidth="1"/>
    <col min="4367" max="4367" width="3.7109375" style="3" customWidth="1"/>
    <col min="4368" max="4368" width="12.7109375" style="3" customWidth="1"/>
    <col min="4369" max="4369" width="52.7109375" style="3" customWidth="1"/>
    <col min="4370" max="4373" width="0" style="3" hidden="1" customWidth="1"/>
    <col min="4374" max="4374" width="12.28515625" style="3" customWidth="1"/>
    <col min="4375" max="4375" width="6.42578125" style="3" customWidth="1"/>
    <col min="4376" max="4376" width="12.28515625" style="3" customWidth="1"/>
    <col min="4377" max="4377" width="0" style="3" hidden="1" customWidth="1"/>
    <col min="4378" max="4378" width="3.7109375" style="3" customWidth="1"/>
    <col min="4379" max="4379" width="11.140625" style="3" bestFit="1" customWidth="1"/>
    <col min="4380" max="4381" width="10.5703125" style="3"/>
    <col min="4382" max="4382" width="11.140625" style="3" customWidth="1"/>
    <col min="4383" max="4612" width="10.5703125" style="3"/>
    <col min="4613" max="4620" width="0" style="3" hidden="1" customWidth="1"/>
    <col min="4621" max="4621" width="3.7109375" style="3" customWidth="1"/>
    <col min="4622" max="4622" width="3.85546875" style="3" customWidth="1"/>
    <col min="4623" max="4623" width="3.7109375" style="3" customWidth="1"/>
    <col min="4624" max="4624" width="12.7109375" style="3" customWidth="1"/>
    <col min="4625" max="4625" width="52.7109375" style="3" customWidth="1"/>
    <col min="4626" max="4629" width="0" style="3" hidden="1" customWidth="1"/>
    <col min="4630" max="4630" width="12.28515625" style="3" customWidth="1"/>
    <col min="4631" max="4631" width="6.42578125" style="3" customWidth="1"/>
    <col min="4632" max="4632" width="12.28515625" style="3" customWidth="1"/>
    <col min="4633" max="4633" width="0" style="3" hidden="1" customWidth="1"/>
    <col min="4634" max="4634" width="3.7109375" style="3" customWidth="1"/>
    <col min="4635" max="4635" width="11.140625" style="3" bestFit="1" customWidth="1"/>
    <col min="4636" max="4637" width="10.5703125" style="3"/>
    <col min="4638" max="4638" width="11.140625" style="3" customWidth="1"/>
    <col min="4639" max="4868" width="10.5703125" style="3"/>
    <col min="4869" max="4876" width="0" style="3" hidden="1" customWidth="1"/>
    <col min="4877" max="4877" width="3.7109375" style="3" customWidth="1"/>
    <col min="4878" max="4878" width="3.85546875" style="3" customWidth="1"/>
    <col min="4879" max="4879" width="3.7109375" style="3" customWidth="1"/>
    <col min="4880" max="4880" width="12.7109375" style="3" customWidth="1"/>
    <col min="4881" max="4881" width="52.7109375" style="3" customWidth="1"/>
    <col min="4882" max="4885" width="0" style="3" hidden="1" customWidth="1"/>
    <col min="4886" max="4886" width="12.28515625" style="3" customWidth="1"/>
    <col min="4887" max="4887" width="6.42578125" style="3" customWidth="1"/>
    <col min="4888" max="4888" width="12.28515625" style="3" customWidth="1"/>
    <col min="4889" max="4889" width="0" style="3" hidden="1" customWidth="1"/>
    <col min="4890" max="4890" width="3.7109375" style="3" customWidth="1"/>
    <col min="4891" max="4891" width="11.140625" style="3" bestFit="1" customWidth="1"/>
    <col min="4892" max="4893" width="10.5703125" style="3"/>
    <col min="4894" max="4894" width="11.140625" style="3" customWidth="1"/>
    <col min="4895" max="5124" width="10.5703125" style="3"/>
    <col min="5125" max="5132" width="0" style="3" hidden="1" customWidth="1"/>
    <col min="5133" max="5133" width="3.7109375" style="3" customWidth="1"/>
    <col min="5134" max="5134" width="3.85546875" style="3" customWidth="1"/>
    <col min="5135" max="5135" width="3.7109375" style="3" customWidth="1"/>
    <col min="5136" max="5136" width="12.7109375" style="3" customWidth="1"/>
    <col min="5137" max="5137" width="52.7109375" style="3" customWidth="1"/>
    <col min="5138" max="5141" width="0" style="3" hidden="1" customWidth="1"/>
    <col min="5142" max="5142" width="12.28515625" style="3" customWidth="1"/>
    <col min="5143" max="5143" width="6.42578125" style="3" customWidth="1"/>
    <col min="5144" max="5144" width="12.28515625" style="3" customWidth="1"/>
    <col min="5145" max="5145" width="0" style="3" hidden="1" customWidth="1"/>
    <col min="5146" max="5146" width="3.7109375" style="3" customWidth="1"/>
    <col min="5147" max="5147" width="11.140625" style="3" bestFit="1" customWidth="1"/>
    <col min="5148" max="5149" width="10.5703125" style="3"/>
    <col min="5150" max="5150" width="11.140625" style="3" customWidth="1"/>
    <col min="5151" max="5380" width="10.5703125" style="3"/>
    <col min="5381" max="5388" width="0" style="3" hidden="1" customWidth="1"/>
    <col min="5389" max="5389" width="3.7109375" style="3" customWidth="1"/>
    <col min="5390" max="5390" width="3.85546875" style="3" customWidth="1"/>
    <col min="5391" max="5391" width="3.7109375" style="3" customWidth="1"/>
    <col min="5392" max="5392" width="12.7109375" style="3" customWidth="1"/>
    <col min="5393" max="5393" width="52.7109375" style="3" customWidth="1"/>
    <col min="5394" max="5397" width="0" style="3" hidden="1" customWidth="1"/>
    <col min="5398" max="5398" width="12.28515625" style="3" customWidth="1"/>
    <col min="5399" max="5399" width="6.42578125" style="3" customWidth="1"/>
    <col min="5400" max="5400" width="12.28515625" style="3" customWidth="1"/>
    <col min="5401" max="5401" width="0" style="3" hidden="1" customWidth="1"/>
    <col min="5402" max="5402" width="3.7109375" style="3" customWidth="1"/>
    <col min="5403" max="5403" width="11.140625" style="3" bestFit="1" customWidth="1"/>
    <col min="5404" max="5405" width="10.5703125" style="3"/>
    <col min="5406" max="5406" width="11.140625" style="3" customWidth="1"/>
    <col min="5407" max="5636" width="10.5703125" style="3"/>
    <col min="5637" max="5644" width="0" style="3" hidden="1" customWidth="1"/>
    <col min="5645" max="5645" width="3.7109375" style="3" customWidth="1"/>
    <col min="5646" max="5646" width="3.85546875" style="3" customWidth="1"/>
    <col min="5647" max="5647" width="3.7109375" style="3" customWidth="1"/>
    <col min="5648" max="5648" width="12.7109375" style="3" customWidth="1"/>
    <col min="5649" max="5649" width="52.7109375" style="3" customWidth="1"/>
    <col min="5650" max="5653" width="0" style="3" hidden="1" customWidth="1"/>
    <col min="5654" max="5654" width="12.28515625" style="3" customWidth="1"/>
    <col min="5655" max="5655" width="6.42578125" style="3" customWidth="1"/>
    <col min="5656" max="5656" width="12.28515625" style="3" customWidth="1"/>
    <col min="5657" max="5657" width="0" style="3" hidden="1" customWidth="1"/>
    <col min="5658" max="5658" width="3.7109375" style="3" customWidth="1"/>
    <col min="5659" max="5659" width="11.140625" style="3" bestFit="1" customWidth="1"/>
    <col min="5660" max="5661" width="10.5703125" style="3"/>
    <col min="5662" max="5662" width="11.140625" style="3" customWidth="1"/>
    <col min="5663" max="5892" width="10.5703125" style="3"/>
    <col min="5893" max="5900" width="0" style="3" hidden="1" customWidth="1"/>
    <col min="5901" max="5901" width="3.7109375" style="3" customWidth="1"/>
    <col min="5902" max="5902" width="3.85546875" style="3" customWidth="1"/>
    <col min="5903" max="5903" width="3.7109375" style="3" customWidth="1"/>
    <col min="5904" max="5904" width="12.7109375" style="3" customWidth="1"/>
    <col min="5905" max="5905" width="52.7109375" style="3" customWidth="1"/>
    <col min="5906" max="5909" width="0" style="3" hidden="1" customWidth="1"/>
    <col min="5910" max="5910" width="12.28515625" style="3" customWidth="1"/>
    <col min="5911" max="5911" width="6.42578125" style="3" customWidth="1"/>
    <col min="5912" max="5912" width="12.28515625" style="3" customWidth="1"/>
    <col min="5913" max="5913" width="0" style="3" hidden="1" customWidth="1"/>
    <col min="5914" max="5914" width="3.7109375" style="3" customWidth="1"/>
    <col min="5915" max="5915" width="11.140625" style="3" bestFit="1" customWidth="1"/>
    <col min="5916" max="5917" width="10.5703125" style="3"/>
    <col min="5918" max="5918" width="11.140625" style="3" customWidth="1"/>
    <col min="5919" max="6148" width="10.5703125" style="3"/>
    <col min="6149" max="6156" width="0" style="3" hidden="1" customWidth="1"/>
    <col min="6157" max="6157" width="3.7109375" style="3" customWidth="1"/>
    <col min="6158" max="6158" width="3.85546875" style="3" customWidth="1"/>
    <col min="6159" max="6159" width="3.7109375" style="3" customWidth="1"/>
    <col min="6160" max="6160" width="12.7109375" style="3" customWidth="1"/>
    <col min="6161" max="6161" width="52.7109375" style="3" customWidth="1"/>
    <col min="6162" max="6165" width="0" style="3" hidden="1" customWidth="1"/>
    <col min="6166" max="6166" width="12.28515625" style="3" customWidth="1"/>
    <col min="6167" max="6167" width="6.42578125" style="3" customWidth="1"/>
    <col min="6168" max="6168" width="12.28515625" style="3" customWidth="1"/>
    <col min="6169" max="6169" width="0" style="3" hidden="1" customWidth="1"/>
    <col min="6170" max="6170" width="3.7109375" style="3" customWidth="1"/>
    <col min="6171" max="6171" width="11.140625" style="3" bestFit="1" customWidth="1"/>
    <col min="6172" max="6173" width="10.5703125" style="3"/>
    <col min="6174" max="6174" width="11.140625" style="3" customWidth="1"/>
    <col min="6175" max="6404" width="10.5703125" style="3"/>
    <col min="6405" max="6412" width="0" style="3" hidden="1" customWidth="1"/>
    <col min="6413" max="6413" width="3.7109375" style="3" customWidth="1"/>
    <col min="6414" max="6414" width="3.85546875" style="3" customWidth="1"/>
    <col min="6415" max="6415" width="3.7109375" style="3" customWidth="1"/>
    <col min="6416" max="6416" width="12.7109375" style="3" customWidth="1"/>
    <col min="6417" max="6417" width="52.7109375" style="3" customWidth="1"/>
    <col min="6418" max="6421" width="0" style="3" hidden="1" customWidth="1"/>
    <col min="6422" max="6422" width="12.28515625" style="3" customWidth="1"/>
    <col min="6423" max="6423" width="6.42578125" style="3" customWidth="1"/>
    <col min="6424" max="6424" width="12.28515625" style="3" customWidth="1"/>
    <col min="6425" max="6425" width="0" style="3" hidden="1" customWidth="1"/>
    <col min="6426" max="6426" width="3.7109375" style="3" customWidth="1"/>
    <col min="6427" max="6427" width="11.140625" style="3" bestFit="1" customWidth="1"/>
    <col min="6428" max="6429" width="10.5703125" style="3"/>
    <col min="6430" max="6430" width="11.140625" style="3" customWidth="1"/>
    <col min="6431" max="6660" width="10.5703125" style="3"/>
    <col min="6661" max="6668" width="0" style="3" hidden="1" customWidth="1"/>
    <col min="6669" max="6669" width="3.7109375" style="3" customWidth="1"/>
    <col min="6670" max="6670" width="3.85546875" style="3" customWidth="1"/>
    <col min="6671" max="6671" width="3.7109375" style="3" customWidth="1"/>
    <col min="6672" max="6672" width="12.7109375" style="3" customWidth="1"/>
    <col min="6673" max="6673" width="52.7109375" style="3" customWidth="1"/>
    <col min="6674" max="6677" width="0" style="3" hidden="1" customWidth="1"/>
    <col min="6678" max="6678" width="12.28515625" style="3" customWidth="1"/>
    <col min="6679" max="6679" width="6.42578125" style="3" customWidth="1"/>
    <col min="6680" max="6680" width="12.28515625" style="3" customWidth="1"/>
    <col min="6681" max="6681" width="0" style="3" hidden="1" customWidth="1"/>
    <col min="6682" max="6682" width="3.7109375" style="3" customWidth="1"/>
    <col min="6683" max="6683" width="11.140625" style="3" bestFit="1" customWidth="1"/>
    <col min="6684" max="6685" width="10.5703125" style="3"/>
    <col min="6686" max="6686" width="11.140625" style="3" customWidth="1"/>
    <col min="6687" max="6916" width="10.5703125" style="3"/>
    <col min="6917" max="6924" width="0" style="3" hidden="1" customWidth="1"/>
    <col min="6925" max="6925" width="3.7109375" style="3" customWidth="1"/>
    <col min="6926" max="6926" width="3.85546875" style="3" customWidth="1"/>
    <col min="6927" max="6927" width="3.7109375" style="3" customWidth="1"/>
    <col min="6928" max="6928" width="12.7109375" style="3" customWidth="1"/>
    <col min="6929" max="6929" width="52.7109375" style="3" customWidth="1"/>
    <col min="6930" max="6933" width="0" style="3" hidden="1" customWidth="1"/>
    <col min="6934" max="6934" width="12.28515625" style="3" customWidth="1"/>
    <col min="6935" max="6935" width="6.42578125" style="3" customWidth="1"/>
    <col min="6936" max="6936" width="12.28515625" style="3" customWidth="1"/>
    <col min="6937" max="6937" width="0" style="3" hidden="1" customWidth="1"/>
    <col min="6938" max="6938" width="3.7109375" style="3" customWidth="1"/>
    <col min="6939" max="6939" width="11.140625" style="3" bestFit="1" customWidth="1"/>
    <col min="6940" max="6941" width="10.5703125" style="3"/>
    <col min="6942" max="6942" width="11.140625" style="3" customWidth="1"/>
    <col min="6943" max="7172" width="10.5703125" style="3"/>
    <col min="7173" max="7180" width="0" style="3" hidden="1" customWidth="1"/>
    <col min="7181" max="7181" width="3.7109375" style="3" customWidth="1"/>
    <col min="7182" max="7182" width="3.85546875" style="3" customWidth="1"/>
    <col min="7183" max="7183" width="3.7109375" style="3" customWidth="1"/>
    <col min="7184" max="7184" width="12.7109375" style="3" customWidth="1"/>
    <col min="7185" max="7185" width="52.7109375" style="3" customWidth="1"/>
    <col min="7186" max="7189" width="0" style="3" hidden="1" customWidth="1"/>
    <col min="7190" max="7190" width="12.28515625" style="3" customWidth="1"/>
    <col min="7191" max="7191" width="6.42578125" style="3" customWidth="1"/>
    <col min="7192" max="7192" width="12.28515625" style="3" customWidth="1"/>
    <col min="7193" max="7193" width="0" style="3" hidden="1" customWidth="1"/>
    <col min="7194" max="7194" width="3.7109375" style="3" customWidth="1"/>
    <col min="7195" max="7195" width="11.140625" style="3" bestFit="1" customWidth="1"/>
    <col min="7196" max="7197" width="10.5703125" style="3"/>
    <col min="7198" max="7198" width="11.140625" style="3" customWidth="1"/>
    <col min="7199" max="7428" width="10.5703125" style="3"/>
    <col min="7429" max="7436" width="0" style="3" hidden="1" customWidth="1"/>
    <col min="7437" max="7437" width="3.7109375" style="3" customWidth="1"/>
    <col min="7438" max="7438" width="3.85546875" style="3" customWidth="1"/>
    <col min="7439" max="7439" width="3.7109375" style="3" customWidth="1"/>
    <col min="7440" max="7440" width="12.7109375" style="3" customWidth="1"/>
    <col min="7441" max="7441" width="52.7109375" style="3" customWidth="1"/>
    <col min="7442" max="7445" width="0" style="3" hidden="1" customWidth="1"/>
    <col min="7446" max="7446" width="12.28515625" style="3" customWidth="1"/>
    <col min="7447" max="7447" width="6.42578125" style="3" customWidth="1"/>
    <col min="7448" max="7448" width="12.28515625" style="3" customWidth="1"/>
    <col min="7449" max="7449" width="0" style="3" hidden="1" customWidth="1"/>
    <col min="7450" max="7450" width="3.7109375" style="3" customWidth="1"/>
    <col min="7451" max="7451" width="11.140625" style="3" bestFit="1" customWidth="1"/>
    <col min="7452" max="7453" width="10.5703125" style="3"/>
    <col min="7454" max="7454" width="11.140625" style="3" customWidth="1"/>
    <col min="7455" max="7684" width="10.5703125" style="3"/>
    <col min="7685" max="7692" width="0" style="3" hidden="1" customWidth="1"/>
    <col min="7693" max="7693" width="3.7109375" style="3" customWidth="1"/>
    <col min="7694" max="7694" width="3.85546875" style="3" customWidth="1"/>
    <col min="7695" max="7695" width="3.7109375" style="3" customWidth="1"/>
    <col min="7696" max="7696" width="12.7109375" style="3" customWidth="1"/>
    <col min="7697" max="7697" width="52.7109375" style="3" customWidth="1"/>
    <col min="7698" max="7701" width="0" style="3" hidden="1" customWidth="1"/>
    <col min="7702" max="7702" width="12.28515625" style="3" customWidth="1"/>
    <col min="7703" max="7703" width="6.42578125" style="3" customWidth="1"/>
    <col min="7704" max="7704" width="12.28515625" style="3" customWidth="1"/>
    <col min="7705" max="7705" width="0" style="3" hidden="1" customWidth="1"/>
    <col min="7706" max="7706" width="3.7109375" style="3" customWidth="1"/>
    <col min="7707" max="7707" width="11.140625" style="3" bestFit="1" customWidth="1"/>
    <col min="7708" max="7709" width="10.5703125" style="3"/>
    <col min="7710" max="7710" width="11.140625" style="3" customWidth="1"/>
    <col min="7711" max="7940" width="10.5703125" style="3"/>
    <col min="7941" max="7948" width="0" style="3" hidden="1" customWidth="1"/>
    <col min="7949" max="7949" width="3.7109375" style="3" customWidth="1"/>
    <col min="7950" max="7950" width="3.85546875" style="3" customWidth="1"/>
    <col min="7951" max="7951" width="3.7109375" style="3" customWidth="1"/>
    <col min="7952" max="7952" width="12.7109375" style="3" customWidth="1"/>
    <col min="7953" max="7953" width="52.7109375" style="3" customWidth="1"/>
    <col min="7954" max="7957" width="0" style="3" hidden="1" customWidth="1"/>
    <col min="7958" max="7958" width="12.28515625" style="3" customWidth="1"/>
    <col min="7959" max="7959" width="6.42578125" style="3" customWidth="1"/>
    <col min="7960" max="7960" width="12.28515625" style="3" customWidth="1"/>
    <col min="7961" max="7961" width="0" style="3" hidden="1" customWidth="1"/>
    <col min="7962" max="7962" width="3.7109375" style="3" customWidth="1"/>
    <col min="7963" max="7963" width="11.140625" style="3" bestFit="1" customWidth="1"/>
    <col min="7964" max="7965" width="10.5703125" style="3"/>
    <col min="7966" max="7966" width="11.140625" style="3" customWidth="1"/>
    <col min="7967" max="8196" width="10.5703125" style="3"/>
    <col min="8197" max="8204" width="0" style="3" hidden="1" customWidth="1"/>
    <col min="8205" max="8205" width="3.7109375" style="3" customWidth="1"/>
    <col min="8206" max="8206" width="3.85546875" style="3" customWidth="1"/>
    <col min="8207" max="8207" width="3.7109375" style="3" customWidth="1"/>
    <col min="8208" max="8208" width="12.7109375" style="3" customWidth="1"/>
    <col min="8209" max="8209" width="52.7109375" style="3" customWidth="1"/>
    <col min="8210" max="8213" width="0" style="3" hidden="1" customWidth="1"/>
    <col min="8214" max="8214" width="12.28515625" style="3" customWidth="1"/>
    <col min="8215" max="8215" width="6.42578125" style="3" customWidth="1"/>
    <col min="8216" max="8216" width="12.28515625" style="3" customWidth="1"/>
    <col min="8217" max="8217" width="0" style="3" hidden="1" customWidth="1"/>
    <col min="8218" max="8218" width="3.7109375" style="3" customWidth="1"/>
    <col min="8219" max="8219" width="11.140625" style="3" bestFit="1" customWidth="1"/>
    <col min="8220" max="8221" width="10.5703125" style="3"/>
    <col min="8222" max="8222" width="11.140625" style="3" customWidth="1"/>
    <col min="8223" max="8452" width="10.5703125" style="3"/>
    <col min="8453" max="8460" width="0" style="3" hidden="1" customWidth="1"/>
    <col min="8461" max="8461" width="3.7109375" style="3" customWidth="1"/>
    <col min="8462" max="8462" width="3.85546875" style="3" customWidth="1"/>
    <col min="8463" max="8463" width="3.7109375" style="3" customWidth="1"/>
    <col min="8464" max="8464" width="12.7109375" style="3" customWidth="1"/>
    <col min="8465" max="8465" width="52.7109375" style="3" customWidth="1"/>
    <col min="8466" max="8469" width="0" style="3" hidden="1" customWidth="1"/>
    <col min="8470" max="8470" width="12.28515625" style="3" customWidth="1"/>
    <col min="8471" max="8471" width="6.42578125" style="3" customWidth="1"/>
    <col min="8472" max="8472" width="12.28515625" style="3" customWidth="1"/>
    <col min="8473" max="8473" width="0" style="3" hidden="1" customWidth="1"/>
    <col min="8474" max="8474" width="3.7109375" style="3" customWidth="1"/>
    <col min="8475" max="8475" width="11.140625" style="3" bestFit="1" customWidth="1"/>
    <col min="8476" max="8477" width="10.5703125" style="3"/>
    <col min="8478" max="8478" width="11.140625" style="3" customWidth="1"/>
    <col min="8479" max="8708" width="10.5703125" style="3"/>
    <col min="8709" max="8716" width="0" style="3" hidden="1" customWidth="1"/>
    <col min="8717" max="8717" width="3.7109375" style="3" customWidth="1"/>
    <col min="8718" max="8718" width="3.85546875" style="3" customWidth="1"/>
    <col min="8719" max="8719" width="3.7109375" style="3" customWidth="1"/>
    <col min="8720" max="8720" width="12.7109375" style="3" customWidth="1"/>
    <col min="8721" max="8721" width="52.7109375" style="3" customWidth="1"/>
    <col min="8722" max="8725" width="0" style="3" hidden="1" customWidth="1"/>
    <col min="8726" max="8726" width="12.28515625" style="3" customWidth="1"/>
    <col min="8727" max="8727" width="6.42578125" style="3" customWidth="1"/>
    <col min="8728" max="8728" width="12.28515625" style="3" customWidth="1"/>
    <col min="8729" max="8729" width="0" style="3" hidden="1" customWidth="1"/>
    <col min="8730" max="8730" width="3.7109375" style="3" customWidth="1"/>
    <col min="8731" max="8731" width="11.140625" style="3" bestFit="1" customWidth="1"/>
    <col min="8732" max="8733" width="10.5703125" style="3"/>
    <col min="8734" max="8734" width="11.140625" style="3" customWidth="1"/>
    <col min="8735" max="8964" width="10.5703125" style="3"/>
    <col min="8965" max="8972" width="0" style="3" hidden="1" customWidth="1"/>
    <col min="8973" max="8973" width="3.7109375" style="3" customWidth="1"/>
    <col min="8974" max="8974" width="3.85546875" style="3" customWidth="1"/>
    <col min="8975" max="8975" width="3.7109375" style="3" customWidth="1"/>
    <col min="8976" max="8976" width="12.7109375" style="3" customWidth="1"/>
    <col min="8977" max="8977" width="52.7109375" style="3" customWidth="1"/>
    <col min="8978" max="8981" width="0" style="3" hidden="1" customWidth="1"/>
    <col min="8982" max="8982" width="12.28515625" style="3" customWidth="1"/>
    <col min="8983" max="8983" width="6.42578125" style="3" customWidth="1"/>
    <col min="8984" max="8984" width="12.28515625" style="3" customWidth="1"/>
    <col min="8985" max="8985" width="0" style="3" hidden="1" customWidth="1"/>
    <col min="8986" max="8986" width="3.7109375" style="3" customWidth="1"/>
    <col min="8987" max="8987" width="11.140625" style="3" bestFit="1" customWidth="1"/>
    <col min="8988" max="8989" width="10.5703125" style="3"/>
    <col min="8990" max="8990" width="11.140625" style="3" customWidth="1"/>
    <col min="8991" max="9220" width="10.5703125" style="3"/>
    <col min="9221" max="9228" width="0" style="3" hidden="1" customWidth="1"/>
    <col min="9229" max="9229" width="3.7109375" style="3" customWidth="1"/>
    <col min="9230" max="9230" width="3.85546875" style="3" customWidth="1"/>
    <col min="9231" max="9231" width="3.7109375" style="3" customWidth="1"/>
    <col min="9232" max="9232" width="12.7109375" style="3" customWidth="1"/>
    <col min="9233" max="9233" width="52.7109375" style="3" customWidth="1"/>
    <col min="9234" max="9237" width="0" style="3" hidden="1" customWidth="1"/>
    <col min="9238" max="9238" width="12.28515625" style="3" customWidth="1"/>
    <col min="9239" max="9239" width="6.42578125" style="3" customWidth="1"/>
    <col min="9240" max="9240" width="12.28515625" style="3" customWidth="1"/>
    <col min="9241" max="9241" width="0" style="3" hidden="1" customWidth="1"/>
    <col min="9242" max="9242" width="3.7109375" style="3" customWidth="1"/>
    <col min="9243" max="9243" width="11.140625" style="3" bestFit="1" customWidth="1"/>
    <col min="9244" max="9245" width="10.5703125" style="3"/>
    <col min="9246" max="9246" width="11.140625" style="3" customWidth="1"/>
    <col min="9247" max="9476" width="10.5703125" style="3"/>
    <col min="9477" max="9484" width="0" style="3" hidden="1" customWidth="1"/>
    <col min="9485" max="9485" width="3.7109375" style="3" customWidth="1"/>
    <col min="9486" max="9486" width="3.85546875" style="3" customWidth="1"/>
    <col min="9487" max="9487" width="3.7109375" style="3" customWidth="1"/>
    <col min="9488" max="9488" width="12.7109375" style="3" customWidth="1"/>
    <col min="9489" max="9489" width="52.7109375" style="3" customWidth="1"/>
    <col min="9490" max="9493" width="0" style="3" hidden="1" customWidth="1"/>
    <col min="9494" max="9494" width="12.28515625" style="3" customWidth="1"/>
    <col min="9495" max="9495" width="6.42578125" style="3" customWidth="1"/>
    <col min="9496" max="9496" width="12.28515625" style="3" customWidth="1"/>
    <col min="9497" max="9497" width="0" style="3" hidden="1" customWidth="1"/>
    <col min="9498" max="9498" width="3.7109375" style="3" customWidth="1"/>
    <col min="9499" max="9499" width="11.140625" style="3" bestFit="1" customWidth="1"/>
    <col min="9500" max="9501" width="10.5703125" style="3"/>
    <col min="9502" max="9502" width="11.140625" style="3" customWidth="1"/>
    <col min="9503" max="9732" width="10.5703125" style="3"/>
    <col min="9733" max="9740" width="0" style="3" hidden="1" customWidth="1"/>
    <col min="9741" max="9741" width="3.7109375" style="3" customWidth="1"/>
    <col min="9742" max="9742" width="3.85546875" style="3" customWidth="1"/>
    <col min="9743" max="9743" width="3.7109375" style="3" customWidth="1"/>
    <col min="9744" max="9744" width="12.7109375" style="3" customWidth="1"/>
    <col min="9745" max="9745" width="52.7109375" style="3" customWidth="1"/>
    <col min="9746" max="9749" width="0" style="3" hidden="1" customWidth="1"/>
    <col min="9750" max="9750" width="12.28515625" style="3" customWidth="1"/>
    <col min="9751" max="9751" width="6.42578125" style="3" customWidth="1"/>
    <col min="9752" max="9752" width="12.28515625" style="3" customWidth="1"/>
    <col min="9753" max="9753" width="0" style="3" hidden="1" customWidth="1"/>
    <col min="9754" max="9754" width="3.7109375" style="3" customWidth="1"/>
    <col min="9755" max="9755" width="11.140625" style="3" bestFit="1" customWidth="1"/>
    <col min="9756" max="9757" width="10.5703125" style="3"/>
    <col min="9758" max="9758" width="11.140625" style="3" customWidth="1"/>
    <col min="9759" max="9988" width="10.5703125" style="3"/>
    <col min="9989" max="9996" width="0" style="3" hidden="1" customWidth="1"/>
    <col min="9997" max="9997" width="3.7109375" style="3" customWidth="1"/>
    <col min="9998" max="9998" width="3.85546875" style="3" customWidth="1"/>
    <col min="9999" max="9999" width="3.7109375" style="3" customWidth="1"/>
    <col min="10000" max="10000" width="12.7109375" style="3" customWidth="1"/>
    <col min="10001" max="10001" width="52.7109375" style="3" customWidth="1"/>
    <col min="10002" max="10005" width="0" style="3" hidden="1" customWidth="1"/>
    <col min="10006" max="10006" width="12.28515625" style="3" customWidth="1"/>
    <col min="10007" max="10007" width="6.42578125" style="3" customWidth="1"/>
    <col min="10008" max="10008" width="12.28515625" style="3" customWidth="1"/>
    <col min="10009" max="10009" width="0" style="3" hidden="1" customWidth="1"/>
    <col min="10010" max="10010" width="3.7109375" style="3" customWidth="1"/>
    <col min="10011" max="10011" width="11.140625" style="3" bestFit="1" customWidth="1"/>
    <col min="10012" max="10013" width="10.5703125" style="3"/>
    <col min="10014" max="10014" width="11.140625" style="3" customWidth="1"/>
    <col min="10015" max="10244" width="10.5703125" style="3"/>
    <col min="10245" max="10252" width="0" style="3" hidden="1" customWidth="1"/>
    <col min="10253" max="10253" width="3.7109375" style="3" customWidth="1"/>
    <col min="10254" max="10254" width="3.85546875" style="3" customWidth="1"/>
    <col min="10255" max="10255" width="3.7109375" style="3" customWidth="1"/>
    <col min="10256" max="10256" width="12.7109375" style="3" customWidth="1"/>
    <col min="10257" max="10257" width="52.7109375" style="3" customWidth="1"/>
    <col min="10258" max="10261" width="0" style="3" hidden="1" customWidth="1"/>
    <col min="10262" max="10262" width="12.28515625" style="3" customWidth="1"/>
    <col min="10263" max="10263" width="6.42578125" style="3" customWidth="1"/>
    <col min="10264" max="10264" width="12.28515625" style="3" customWidth="1"/>
    <col min="10265" max="10265" width="0" style="3" hidden="1" customWidth="1"/>
    <col min="10266" max="10266" width="3.7109375" style="3" customWidth="1"/>
    <col min="10267" max="10267" width="11.140625" style="3" bestFit="1" customWidth="1"/>
    <col min="10268" max="10269" width="10.5703125" style="3"/>
    <col min="10270" max="10270" width="11.140625" style="3" customWidth="1"/>
    <col min="10271" max="10500" width="10.5703125" style="3"/>
    <col min="10501" max="10508" width="0" style="3" hidden="1" customWidth="1"/>
    <col min="10509" max="10509" width="3.7109375" style="3" customWidth="1"/>
    <col min="10510" max="10510" width="3.85546875" style="3" customWidth="1"/>
    <col min="10511" max="10511" width="3.7109375" style="3" customWidth="1"/>
    <col min="10512" max="10512" width="12.7109375" style="3" customWidth="1"/>
    <col min="10513" max="10513" width="52.7109375" style="3" customWidth="1"/>
    <col min="10514" max="10517" width="0" style="3" hidden="1" customWidth="1"/>
    <col min="10518" max="10518" width="12.28515625" style="3" customWidth="1"/>
    <col min="10519" max="10519" width="6.42578125" style="3" customWidth="1"/>
    <col min="10520" max="10520" width="12.28515625" style="3" customWidth="1"/>
    <col min="10521" max="10521" width="0" style="3" hidden="1" customWidth="1"/>
    <col min="10522" max="10522" width="3.7109375" style="3" customWidth="1"/>
    <col min="10523" max="10523" width="11.140625" style="3" bestFit="1" customWidth="1"/>
    <col min="10524" max="10525" width="10.5703125" style="3"/>
    <col min="10526" max="10526" width="11.140625" style="3" customWidth="1"/>
    <col min="10527" max="10756" width="10.5703125" style="3"/>
    <col min="10757" max="10764" width="0" style="3" hidden="1" customWidth="1"/>
    <col min="10765" max="10765" width="3.7109375" style="3" customWidth="1"/>
    <col min="10766" max="10766" width="3.85546875" style="3" customWidth="1"/>
    <col min="10767" max="10767" width="3.7109375" style="3" customWidth="1"/>
    <col min="10768" max="10768" width="12.7109375" style="3" customWidth="1"/>
    <col min="10769" max="10769" width="52.7109375" style="3" customWidth="1"/>
    <col min="10770" max="10773" width="0" style="3" hidden="1" customWidth="1"/>
    <col min="10774" max="10774" width="12.28515625" style="3" customWidth="1"/>
    <col min="10775" max="10775" width="6.42578125" style="3" customWidth="1"/>
    <col min="10776" max="10776" width="12.28515625" style="3" customWidth="1"/>
    <col min="10777" max="10777" width="0" style="3" hidden="1" customWidth="1"/>
    <col min="10778" max="10778" width="3.7109375" style="3" customWidth="1"/>
    <col min="10779" max="10779" width="11.140625" style="3" bestFit="1" customWidth="1"/>
    <col min="10780" max="10781" width="10.5703125" style="3"/>
    <col min="10782" max="10782" width="11.140625" style="3" customWidth="1"/>
    <col min="10783" max="11012" width="10.5703125" style="3"/>
    <col min="11013" max="11020" width="0" style="3" hidden="1" customWidth="1"/>
    <col min="11021" max="11021" width="3.7109375" style="3" customWidth="1"/>
    <col min="11022" max="11022" width="3.85546875" style="3" customWidth="1"/>
    <col min="11023" max="11023" width="3.7109375" style="3" customWidth="1"/>
    <col min="11024" max="11024" width="12.7109375" style="3" customWidth="1"/>
    <col min="11025" max="11025" width="52.7109375" style="3" customWidth="1"/>
    <col min="11026" max="11029" width="0" style="3" hidden="1" customWidth="1"/>
    <col min="11030" max="11030" width="12.28515625" style="3" customWidth="1"/>
    <col min="11031" max="11031" width="6.42578125" style="3" customWidth="1"/>
    <col min="11032" max="11032" width="12.28515625" style="3" customWidth="1"/>
    <col min="11033" max="11033" width="0" style="3" hidden="1" customWidth="1"/>
    <col min="11034" max="11034" width="3.7109375" style="3" customWidth="1"/>
    <col min="11035" max="11035" width="11.140625" style="3" bestFit="1" customWidth="1"/>
    <col min="11036" max="11037" width="10.5703125" style="3"/>
    <col min="11038" max="11038" width="11.140625" style="3" customWidth="1"/>
    <col min="11039" max="11268" width="10.5703125" style="3"/>
    <col min="11269" max="11276" width="0" style="3" hidden="1" customWidth="1"/>
    <col min="11277" max="11277" width="3.7109375" style="3" customWidth="1"/>
    <col min="11278" max="11278" width="3.85546875" style="3" customWidth="1"/>
    <col min="11279" max="11279" width="3.7109375" style="3" customWidth="1"/>
    <col min="11280" max="11280" width="12.7109375" style="3" customWidth="1"/>
    <col min="11281" max="11281" width="52.7109375" style="3" customWidth="1"/>
    <col min="11282" max="11285" width="0" style="3" hidden="1" customWidth="1"/>
    <col min="11286" max="11286" width="12.28515625" style="3" customWidth="1"/>
    <col min="11287" max="11287" width="6.42578125" style="3" customWidth="1"/>
    <col min="11288" max="11288" width="12.28515625" style="3" customWidth="1"/>
    <col min="11289" max="11289" width="0" style="3" hidden="1" customWidth="1"/>
    <col min="11290" max="11290" width="3.7109375" style="3" customWidth="1"/>
    <col min="11291" max="11291" width="11.140625" style="3" bestFit="1" customWidth="1"/>
    <col min="11292" max="11293" width="10.5703125" style="3"/>
    <col min="11294" max="11294" width="11.140625" style="3" customWidth="1"/>
    <col min="11295" max="11524" width="10.5703125" style="3"/>
    <col min="11525" max="11532" width="0" style="3" hidden="1" customWidth="1"/>
    <col min="11533" max="11533" width="3.7109375" style="3" customWidth="1"/>
    <col min="11534" max="11534" width="3.85546875" style="3" customWidth="1"/>
    <col min="11535" max="11535" width="3.7109375" style="3" customWidth="1"/>
    <col min="11536" max="11536" width="12.7109375" style="3" customWidth="1"/>
    <col min="11537" max="11537" width="52.7109375" style="3" customWidth="1"/>
    <col min="11538" max="11541" width="0" style="3" hidden="1" customWidth="1"/>
    <col min="11542" max="11542" width="12.28515625" style="3" customWidth="1"/>
    <col min="11543" max="11543" width="6.42578125" style="3" customWidth="1"/>
    <col min="11544" max="11544" width="12.28515625" style="3" customWidth="1"/>
    <col min="11545" max="11545" width="0" style="3" hidden="1" customWidth="1"/>
    <col min="11546" max="11546" width="3.7109375" style="3" customWidth="1"/>
    <col min="11547" max="11547" width="11.140625" style="3" bestFit="1" customWidth="1"/>
    <col min="11548" max="11549" width="10.5703125" style="3"/>
    <col min="11550" max="11550" width="11.140625" style="3" customWidth="1"/>
    <col min="11551" max="11780" width="10.5703125" style="3"/>
    <col min="11781" max="11788" width="0" style="3" hidden="1" customWidth="1"/>
    <col min="11789" max="11789" width="3.7109375" style="3" customWidth="1"/>
    <col min="11790" max="11790" width="3.85546875" style="3" customWidth="1"/>
    <col min="11791" max="11791" width="3.7109375" style="3" customWidth="1"/>
    <col min="11792" max="11792" width="12.7109375" style="3" customWidth="1"/>
    <col min="11793" max="11793" width="52.7109375" style="3" customWidth="1"/>
    <col min="11794" max="11797" width="0" style="3" hidden="1" customWidth="1"/>
    <col min="11798" max="11798" width="12.28515625" style="3" customWidth="1"/>
    <col min="11799" max="11799" width="6.42578125" style="3" customWidth="1"/>
    <col min="11800" max="11800" width="12.28515625" style="3" customWidth="1"/>
    <col min="11801" max="11801" width="0" style="3" hidden="1" customWidth="1"/>
    <col min="11802" max="11802" width="3.7109375" style="3" customWidth="1"/>
    <col min="11803" max="11803" width="11.140625" style="3" bestFit="1" customWidth="1"/>
    <col min="11804" max="11805" width="10.5703125" style="3"/>
    <col min="11806" max="11806" width="11.140625" style="3" customWidth="1"/>
    <col min="11807" max="12036" width="10.5703125" style="3"/>
    <col min="12037" max="12044" width="0" style="3" hidden="1" customWidth="1"/>
    <col min="12045" max="12045" width="3.7109375" style="3" customWidth="1"/>
    <col min="12046" max="12046" width="3.85546875" style="3" customWidth="1"/>
    <col min="12047" max="12047" width="3.7109375" style="3" customWidth="1"/>
    <col min="12048" max="12048" width="12.7109375" style="3" customWidth="1"/>
    <col min="12049" max="12049" width="52.7109375" style="3" customWidth="1"/>
    <col min="12050" max="12053" width="0" style="3" hidden="1" customWidth="1"/>
    <col min="12054" max="12054" width="12.28515625" style="3" customWidth="1"/>
    <col min="12055" max="12055" width="6.42578125" style="3" customWidth="1"/>
    <col min="12056" max="12056" width="12.28515625" style="3" customWidth="1"/>
    <col min="12057" max="12057" width="0" style="3" hidden="1" customWidth="1"/>
    <col min="12058" max="12058" width="3.7109375" style="3" customWidth="1"/>
    <col min="12059" max="12059" width="11.140625" style="3" bestFit="1" customWidth="1"/>
    <col min="12060" max="12061" width="10.5703125" style="3"/>
    <col min="12062" max="12062" width="11.140625" style="3" customWidth="1"/>
    <col min="12063" max="12292" width="10.5703125" style="3"/>
    <col min="12293" max="12300" width="0" style="3" hidden="1" customWidth="1"/>
    <col min="12301" max="12301" width="3.7109375" style="3" customWidth="1"/>
    <col min="12302" max="12302" width="3.85546875" style="3" customWidth="1"/>
    <col min="12303" max="12303" width="3.7109375" style="3" customWidth="1"/>
    <col min="12304" max="12304" width="12.7109375" style="3" customWidth="1"/>
    <col min="12305" max="12305" width="52.7109375" style="3" customWidth="1"/>
    <col min="12306" max="12309" width="0" style="3" hidden="1" customWidth="1"/>
    <col min="12310" max="12310" width="12.28515625" style="3" customWidth="1"/>
    <col min="12311" max="12311" width="6.42578125" style="3" customWidth="1"/>
    <col min="12312" max="12312" width="12.28515625" style="3" customWidth="1"/>
    <col min="12313" max="12313" width="0" style="3" hidden="1" customWidth="1"/>
    <col min="12314" max="12314" width="3.7109375" style="3" customWidth="1"/>
    <col min="12315" max="12315" width="11.140625" style="3" bestFit="1" customWidth="1"/>
    <col min="12316" max="12317" width="10.5703125" style="3"/>
    <col min="12318" max="12318" width="11.140625" style="3" customWidth="1"/>
    <col min="12319" max="12548" width="10.5703125" style="3"/>
    <col min="12549" max="12556" width="0" style="3" hidden="1" customWidth="1"/>
    <col min="12557" max="12557" width="3.7109375" style="3" customWidth="1"/>
    <col min="12558" max="12558" width="3.85546875" style="3" customWidth="1"/>
    <col min="12559" max="12559" width="3.7109375" style="3" customWidth="1"/>
    <col min="12560" max="12560" width="12.7109375" style="3" customWidth="1"/>
    <col min="12561" max="12561" width="52.7109375" style="3" customWidth="1"/>
    <col min="12562" max="12565" width="0" style="3" hidden="1" customWidth="1"/>
    <col min="12566" max="12566" width="12.28515625" style="3" customWidth="1"/>
    <col min="12567" max="12567" width="6.42578125" style="3" customWidth="1"/>
    <col min="12568" max="12568" width="12.28515625" style="3" customWidth="1"/>
    <col min="12569" max="12569" width="0" style="3" hidden="1" customWidth="1"/>
    <col min="12570" max="12570" width="3.7109375" style="3" customWidth="1"/>
    <col min="12571" max="12571" width="11.140625" style="3" bestFit="1" customWidth="1"/>
    <col min="12572" max="12573" width="10.5703125" style="3"/>
    <col min="12574" max="12574" width="11.140625" style="3" customWidth="1"/>
    <col min="12575" max="12804" width="10.5703125" style="3"/>
    <col min="12805" max="12812" width="0" style="3" hidden="1" customWidth="1"/>
    <col min="12813" max="12813" width="3.7109375" style="3" customWidth="1"/>
    <col min="12814" max="12814" width="3.85546875" style="3" customWidth="1"/>
    <col min="12815" max="12815" width="3.7109375" style="3" customWidth="1"/>
    <col min="12816" max="12816" width="12.7109375" style="3" customWidth="1"/>
    <col min="12817" max="12817" width="52.7109375" style="3" customWidth="1"/>
    <col min="12818" max="12821" width="0" style="3" hidden="1" customWidth="1"/>
    <col min="12822" max="12822" width="12.28515625" style="3" customWidth="1"/>
    <col min="12823" max="12823" width="6.42578125" style="3" customWidth="1"/>
    <col min="12824" max="12824" width="12.28515625" style="3" customWidth="1"/>
    <col min="12825" max="12825" width="0" style="3" hidden="1" customWidth="1"/>
    <col min="12826" max="12826" width="3.7109375" style="3" customWidth="1"/>
    <col min="12827" max="12827" width="11.140625" style="3" bestFit="1" customWidth="1"/>
    <col min="12828" max="12829" width="10.5703125" style="3"/>
    <col min="12830" max="12830" width="11.140625" style="3" customWidth="1"/>
    <col min="12831" max="13060" width="10.5703125" style="3"/>
    <col min="13061" max="13068" width="0" style="3" hidden="1" customWidth="1"/>
    <col min="13069" max="13069" width="3.7109375" style="3" customWidth="1"/>
    <col min="13070" max="13070" width="3.85546875" style="3" customWidth="1"/>
    <col min="13071" max="13071" width="3.7109375" style="3" customWidth="1"/>
    <col min="13072" max="13072" width="12.7109375" style="3" customWidth="1"/>
    <col min="13073" max="13073" width="52.7109375" style="3" customWidth="1"/>
    <col min="13074" max="13077" width="0" style="3" hidden="1" customWidth="1"/>
    <col min="13078" max="13078" width="12.28515625" style="3" customWidth="1"/>
    <col min="13079" max="13079" width="6.42578125" style="3" customWidth="1"/>
    <col min="13080" max="13080" width="12.28515625" style="3" customWidth="1"/>
    <col min="13081" max="13081" width="0" style="3" hidden="1" customWidth="1"/>
    <col min="13082" max="13082" width="3.7109375" style="3" customWidth="1"/>
    <col min="13083" max="13083" width="11.140625" style="3" bestFit="1" customWidth="1"/>
    <col min="13084" max="13085" width="10.5703125" style="3"/>
    <col min="13086" max="13086" width="11.140625" style="3" customWidth="1"/>
    <col min="13087" max="13316" width="10.5703125" style="3"/>
    <col min="13317" max="13324" width="0" style="3" hidden="1" customWidth="1"/>
    <col min="13325" max="13325" width="3.7109375" style="3" customWidth="1"/>
    <col min="13326" max="13326" width="3.85546875" style="3" customWidth="1"/>
    <col min="13327" max="13327" width="3.7109375" style="3" customWidth="1"/>
    <col min="13328" max="13328" width="12.7109375" style="3" customWidth="1"/>
    <col min="13329" max="13329" width="52.7109375" style="3" customWidth="1"/>
    <col min="13330" max="13333" width="0" style="3" hidden="1" customWidth="1"/>
    <col min="13334" max="13334" width="12.28515625" style="3" customWidth="1"/>
    <col min="13335" max="13335" width="6.42578125" style="3" customWidth="1"/>
    <col min="13336" max="13336" width="12.28515625" style="3" customWidth="1"/>
    <col min="13337" max="13337" width="0" style="3" hidden="1" customWidth="1"/>
    <col min="13338" max="13338" width="3.7109375" style="3" customWidth="1"/>
    <col min="13339" max="13339" width="11.140625" style="3" bestFit="1" customWidth="1"/>
    <col min="13340" max="13341" width="10.5703125" style="3"/>
    <col min="13342" max="13342" width="11.140625" style="3" customWidth="1"/>
    <col min="13343" max="13572" width="10.5703125" style="3"/>
    <col min="13573" max="13580" width="0" style="3" hidden="1" customWidth="1"/>
    <col min="13581" max="13581" width="3.7109375" style="3" customWidth="1"/>
    <col min="13582" max="13582" width="3.85546875" style="3" customWidth="1"/>
    <col min="13583" max="13583" width="3.7109375" style="3" customWidth="1"/>
    <col min="13584" max="13584" width="12.7109375" style="3" customWidth="1"/>
    <col min="13585" max="13585" width="52.7109375" style="3" customWidth="1"/>
    <col min="13586" max="13589" width="0" style="3" hidden="1" customWidth="1"/>
    <col min="13590" max="13590" width="12.28515625" style="3" customWidth="1"/>
    <col min="13591" max="13591" width="6.42578125" style="3" customWidth="1"/>
    <col min="13592" max="13592" width="12.28515625" style="3" customWidth="1"/>
    <col min="13593" max="13593" width="0" style="3" hidden="1" customWidth="1"/>
    <col min="13594" max="13594" width="3.7109375" style="3" customWidth="1"/>
    <col min="13595" max="13595" width="11.140625" style="3" bestFit="1" customWidth="1"/>
    <col min="13596" max="13597" width="10.5703125" style="3"/>
    <col min="13598" max="13598" width="11.140625" style="3" customWidth="1"/>
    <col min="13599" max="13828" width="10.5703125" style="3"/>
    <col min="13829" max="13836" width="0" style="3" hidden="1" customWidth="1"/>
    <col min="13837" max="13837" width="3.7109375" style="3" customWidth="1"/>
    <col min="13838" max="13838" width="3.85546875" style="3" customWidth="1"/>
    <col min="13839" max="13839" width="3.7109375" style="3" customWidth="1"/>
    <col min="13840" max="13840" width="12.7109375" style="3" customWidth="1"/>
    <col min="13841" max="13841" width="52.7109375" style="3" customWidth="1"/>
    <col min="13842" max="13845" width="0" style="3" hidden="1" customWidth="1"/>
    <col min="13846" max="13846" width="12.28515625" style="3" customWidth="1"/>
    <col min="13847" max="13847" width="6.42578125" style="3" customWidth="1"/>
    <col min="13848" max="13848" width="12.28515625" style="3" customWidth="1"/>
    <col min="13849" max="13849" width="0" style="3" hidden="1" customWidth="1"/>
    <col min="13850" max="13850" width="3.7109375" style="3" customWidth="1"/>
    <col min="13851" max="13851" width="11.140625" style="3" bestFit="1" customWidth="1"/>
    <col min="13852" max="13853" width="10.5703125" style="3"/>
    <col min="13854" max="13854" width="11.140625" style="3" customWidth="1"/>
    <col min="13855" max="14084" width="10.5703125" style="3"/>
    <col min="14085" max="14092" width="0" style="3" hidden="1" customWidth="1"/>
    <col min="14093" max="14093" width="3.7109375" style="3" customWidth="1"/>
    <col min="14094" max="14094" width="3.85546875" style="3" customWidth="1"/>
    <col min="14095" max="14095" width="3.7109375" style="3" customWidth="1"/>
    <col min="14096" max="14096" width="12.7109375" style="3" customWidth="1"/>
    <col min="14097" max="14097" width="52.7109375" style="3" customWidth="1"/>
    <col min="14098" max="14101" width="0" style="3" hidden="1" customWidth="1"/>
    <col min="14102" max="14102" width="12.28515625" style="3" customWidth="1"/>
    <col min="14103" max="14103" width="6.42578125" style="3" customWidth="1"/>
    <col min="14104" max="14104" width="12.28515625" style="3" customWidth="1"/>
    <col min="14105" max="14105" width="0" style="3" hidden="1" customWidth="1"/>
    <col min="14106" max="14106" width="3.7109375" style="3" customWidth="1"/>
    <col min="14107" max="14107" width="11.140625" style="3" bestFit="1" customWidth="1"/>
    <col min="14108" max="14109" width="10.5703125" style="3"/>
    <col min="14110" max="14110" width="11.140625" style="3" customWidth="1"/>
    <col min="14111" max="14340" width="10.5703125" style="3"/>
    <col min="14341" max="14348" width="0" style="3" hidden="1" customWidth="1"/>
    <col min="14349" max="14349" width="3.7109375" style="3" customWidth="1"/>
    <col min="14350" max="14350" width="3.85546875" style="3" customWidth="1"/>
    <col min="14351" max="14351" width="3.7109375" style="3" customWidth="1"/>
    <col min="14352" max="14352" width="12.7109375" style="3" customWidth="1"/>
    <col min="14353" max="14353" width="52.7109375" style="3" customWidth="1"/>
    <col min="14354" max="14357" width="0" style="3" hidden="1" customWidth="1"/>
    <col min="14358" max="14358" width="12.28515625" style="3" customWidth="1"/>
    <col min="14359" max="14359" width="6.42578125" style="3" customWidth="1"/>
    <col min="14360" max="14360" width="12.28515625" style="3" customWidth="1"/>
    <col min="14361" max="14361" width="0" style="3" hidden="1" customWidth="1"/>
    <col min="14362" max="14362" width="3.7109375" style="3" customWidth="1"/>
    <col min="14363" max="14363" width="11.140625" style="3" bestFit="1" customWidth="1"/>
    <col min="14364" max="14365" width="10.5703125" style="3"/>
    <col min="14366" max="14366" width="11.140625" style="3" customWidth="1"/>
    <col min="14367" max="14596" width="10.5703125" style="3"/>
    <col min="14597" max="14604" width="0" style="3" hidden="1" customWidth="1"/>
    <col min="14605" max="14605" width="3.7109375" style="3" customWidth="1"/>
    <col min="14606" max="14606" width="3.85546875" style="3" customWidth="1"/>
    <col min="14607" max="14607" width="3.7109375" style="3" customWidth="1"/>
    <col min="14608" max="14608" width="12.7109375" style="3" customWidth="1"/>
    <col min="14609" max="14609" width="52.7109375" style="3" customWidth="1"/>
    <col min="14610" max="14613" width="0" style="3" hidden="1" customWidth="1"/>
    <col min="14614" max="14614" width="12.28515625" style="3" customWidth="1"/>
    <col min="14615" max="14615" width="6.42578125" style="3" customWidth="1"/>
    <col min="14616" max="14616" width="12.28515625" style="3" customWidth="1"/>
    <col min="14617" max="14617" width="0" style="3" hidden="1" customWidth="1"/>
    <col min="14618" max="14618" width="3.7109375" style="3" customWidth="1"/>
    <col min="14619" max="14619" width="11.140625" style="3" bestFit="1" customWidth="1"/>
    <col min="14620" max="14621" width="10.5703125" style="3"/>
    <col min="14622" max="14622" width="11.140625" style="3" customWidth="1"/>
    <col min="14623" max="14852" width="10.5703125" style="3"/>
    <col min="14853" max="14860" width="0" style="3" hidden="1" customWidth="1"/>
    <col min="14861" max="14861" width="3.7109375" style="3" customWidth="1"/>
    <col min="14862" max="14862" width="3.85546875" style="3" customWidth="1"/>
    <col min="14863" max="14863" width="3.7109375" style="3" customWidth="1"/>
    <col min="14864" max="14864" width="12.7109375" style="3" customWidth="1"/>
    <col min="14865" max="14865" width="52.7109375" style="3" customWidth="1"/>
    <col min="14866" max="14869" width="0" style="3" hidden="1" customWidth="1"/>
    <col min="14870" max="14870" width="12.28515625" style="3" customWidth="1"/>
    <col min="14871" max="14871" width="6.42578125" style="3" customWidth="1"/>
    <col min="14872" max="14872" width="12.28515625" style="3" customWidth="1"/>
    <col min="14873" max="14873" width="0" style="3" hidden="1" customWidth="1"/>
    <col min="14874" max="14874" width="3.7109375" style="3" customWidth="1"/>
    <col min="14875" max="14875" width="11.140625" style="3" bestFit="1" customWidth="1"/>
    <col min="14876" max="14877" width="10.5703125" style="3"/>
    <col min="14878" max="14878" width="11.140625" style="3" customWidth="1"/>
    <col min="14879" max="15108" width="10.5703125" style="3"/>
    <col min="15109" max="15116" width="0" style="3" hidden="1" customWidth="1"/>
    <col min="15117" max="15117" width="3.7109375" style="3" customWidth="1"/>
    <col min="15118" max="15118" width="3.85546875" style="3" customWidth="1"/>
    <col min="15119" max="15119" width="3.7109375" style="3" customWidth="1"/>
    <col min="15120" max="15120" width="12.7109375" style="3" customWidth="1"/>
    <col min="15121" max="15121" width="52.7109375" style="3" customWidth="1"/>
    <col min="15122" max="15125" width="0" style="3" hidden="1" customWidth="1"/>
    <col min="15126" max="15126" width="12.28515625" style="3" customWidth="1"/>
    <col min="15127" max="15127" width="6.42578125" style="3" customWidth="1"/>
    <col min="15128" max="15128" width="12.28515625" style="3" customWidth="1"/>
    <col min="15129" max="15129" width="0" style="3" hidden="1" customWidth="1"/>
    <col min="15130" max="15130" width="3.7109375" style="3" customWidth="1"/>
    <col min="15131" max="15131" width="11.140625" style="3" bestFit="1" customWidth="1"/>
    <col min="15132" max="15133" width="10.5703125" style="3"/>
    <col min="15134" max="15134" width="11.140625" style="3" customWidth="1"/>
    <col min="15135" max="15364" width="10.5703125" style="3"/>
    <col min="15365" max="15372" width="0" style="3" hidden="1" customWidth="1"/>
    <col min="15373" max="15373" width="3.7109375" style="3" customWidth="1"/>
    <col min="15374" max="15374" width="3.85546875" style="3" customWidth="1"/>
    <col min="15375" max="15375" width="3.7109375" style="3" customWidth="1"/>
    <col min="15376" max="15376" width="12.7109375" style="3" customWidth="1"/>
    <col min="15377" max="15377" width="52.7109375" style="3" customWidth="1"/>
    <col min="15378" max="15381" width="0" style="3" hidden="1" customWidth="1"/>
    <col min="15382" max="15382" width="12.28515625" style="3" customWidth="1"/>
    <col min="15383" max="15383" width="6.42578125" style="3" customWidth="1"/>
    <col min="15384" max="15384" width="12.28515625" style="3" customWidth="1"/>
    <col min="15385" max="15385" width="0" style="3" hidden="1" customWidth="1"/>
    <col min="15386" max="15386" width="3.7109375" style="3" customWidth="1"/>
    <col min="15387" max="15387" width="11.140625" style="3" bestFit="1" customWidth="1"/>
    <col min="15388" max="15389" width="10.5703125" style="3"/>
    <col min="15390" max="15390" width="11.140625" style="3" customWidth="1"/>
    <col min="15391" max="15620" width="10.5703125" style="3"/>
    <col min="15621" max="15628" width="0" style="3" hidden="1" customWidth="1"/>
    <col min="15629" max="15629" width="3.7109375" style="3" customWidth="1"/>
    <col min="15630" max="15630" width="3.85546875" style="3" customWidth="1"/>
    <col min="15631" max="15631" width="3.7109375" style="3" customWidth="1"/>
    <col min="15632" max="15632" width="12.7109375" style="3" customWidth="1"/>
    <col min="15633" max="15633" width="52.7109375" style="3" customWidth="1"/>
    <col min="15634" max="15637" width="0" style="3" hidden="1" customWidth="1"/>
    <col min="15638" max="15638" width="12.28515625" style="3" customWidth="1"/>
    <col min="15639" max="15639" width="6.42578125" style="3" customWidth="1"/>
    <col min="15640" max="15640" width="12.28515625" style="3" customWidth="1"/>
    <col min="15641" max="15641" width="0" style="3" hidden="1" customWidth="1"/>
    <col min="15642" max="15642" width="3.7109375" style="3" customWidth="1"/>
    <col min="15643" max="15643" width="11.140625" style="3" bestFit="1" customWidth="1"/>
    <col min="15644" max="15645" width="10.5703125" style="3"/>
    <col min="15646" max="15646" width="11.140625" style="3" customWidth="1"/>
    <col min="15647" max="15876" width="10.5703125" style="3"/>
    <col min="15877" max="15884" width="0" style="3" hidden="1" customWidth="1"/>
    <col min="15885" max="15885" width="3.7109375" style="3" customWidth="1"/>
    <col min="15886" max="15886" width="3.85546875" style="3" customWidth="1"/>
    <col min="15887" max="15887" width="3.7109375" style="3" customWidth="1"/>
    <col min="15888" max="15888" width="12.7109375" style="3" customWidth="1"/>
    <col min="15889" max="15889" width="52.7109375" style="3" customWidth="1"/>
    <col min="15890" max="15893" width="0" style="3" hidden="1" customWidth="1"/>
    <col min="15894" max="15894" width="12.28515625" style="3" customWidth="1"/>
    <col min="15895" max="15895" width="6.42578125" style="3" customWidth="1"/>
    <col min="15896" max="15896" width="12.28515625" style="3" customWidth="1"/>
    <col min="15897" max="15897" width="0" style="3" hidden="1" customWidth="1"/>
    <col min="15898" max="15898" width="3.7109375" style="3" customWidth="1"/>
    <col min="15899" max="15899" width="11.140625" style="3" bestFit="1" customWidth="1"/>
    <col min="15900" max="15901" width="10.5703125" style="3"/>
    <col min="15902" max="15902" width="11.140625" style="3" customWidth="1"/>
    <col min="15903" max="16132" width="10.5703125" style="3"/>
    <col min="16133" max="16140" width="0" style="3" hidden="1" customWidth="1"/>
    <col min="16141" max="16141" width="3.7109375" style="3" customWidth="1"/>
    <col min="16142" max="16142" width="3.85546875" style="3" customWidth="1"/>
    <col min="16143" max="16143" width="3.7109375" style="3" customWidth="1"/>
    <col min="16144" max="16144" width="12.7109375" style="3" customWidth="1"/>
    <col min="16145" max="16145" width="52.7109375" style="3" customWidth="1"/>
    <col min="16146" max="16149" width="0" style="3" hidden="1" customWidth="1"/>
    <col min="16150" max="16150" width="12.28515625" style="3" customWidth="1"/>
    <col min="16151" max="16151" width="6.42578125" style="3" customWidth="1"/>
    <col min="16152" max="16152" width="12.28515625" style="3" customWidth="1"/>
    <col min="16153" max="16153" width="0" style="3" hidden="1" customWidth="1"/>
    <col min="16154" max="16154" width="3.7109375" style="3" customWidth="1"/>
    <col min="16155" max="16155" width="11.140625" style="3" bestFit="1" customWidth="1"/>
    <col min="16156" max="16157" width="10.5703125" style="3"/>
    <col min="16158" max="16158" width="11.140625" style="3" customWidth="1"/>
    <col min="16159" max="16384" width="10.5703125" style="3"/>
  </cols>
  <sheetData>
    <row r="1" spans="1:38" hidden="1" x14ac:dyDescent="0.25">
      <c r="N1" s="4"/>
      <c r="O1" s="4"/>
      <c r="U1" s="4"/>
      <c r="V1" s="4"/>
    </row>
    <row r="2" spans="1:38" hidden="1" x14ac:dyDescent="0.25">
      <c r="R2" s="4"/>
      <c r="Y2" s="4"/>
    </row>
    <row r="3" spans="1:38" hidden="1" x14ac:dyDescent="0.25"/>
    <row r="4" spans="1:38" x14ac:dyDescent="0.25"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38" ht="12.75" x14ac:dyDescent="0.25">
      <c r="I5" s="40" t="s">
        <v>0</v>
      </c>
      <c r="J5" s="40"/>
      <c r="K5" s="40"/>
      <c r="L5" s="40"/>
      <c r="M5" s="40"/>
      <c r="N5" s="40"/>
      <c r="O5" s="40"/>
      <c r="P5" s="40"/>
      <c r="Q5" s="40"/>
      <c r="R5" s="6"/>
      <c r="S5" s="6"/>
      <c r="T5" s="6"/>
      <c r="U5" s="6"/>
      <c r="V5" s="6"/>
      <c r="W5" s="6"/>
      <c r="X5" s="6"/>
      <c r="Y5" s="6"/>
    </row>
    <row r="6" spans="1:38" x14ac:dyDescent="0.25">
      <c r="I6" s="5"/>
      <c r="J6" s="5"/>
      <c r="K6" s="5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5"/>
    </row>
    <row r="7" spans="1:38" s="8" customFormat="1" ht="45" x14ac:dyDescent="0.25">
      <c r="A7" s="7"/>
      <c r="B7" s="7"/>
      <c r="C7" s="7"/>
      <c r="D7" s="7"/>
      <c r="E7" s="7"/>
      <c r="F7" s="7"/>
      <c r="G7" s="7"/>
      <c r="H7" s="7"/>
      <c r="I7" s="9"/>
      <c r="J7" s="42" t="s">
        <v>1</v>
      </c>
      <c r="K7" s="10"/>
      <c r="L7" s="43" t="str">
        <f>IF(NameOrPr_ch="",IF(NameOrPr="","",NameOrPr),NameOrPr_ch)</f>
        <v>Региональная служба по тарифа Ростовской области</v>
      </c>
      <c r="M7" s="43"/>
      <c r="N7" s="43"/>
      <c r="O7" s="43"/>
      <c r="P7" s="43"/>
      <c r="Q7" s="43"/>
      <c r="R7" s="11"/>
      <c r="S7" s="44"/>
      <c r="T7" s="44"/>
      <c r="U7" s="44"/>
      <c r="V7" s="44"/>
      <c r="W7" s="44"/>
      <c r="X7" s="44"/>
      <c r="Y7" s="44"/>
      <c r="Z7" s="11"/>
      <c r="AA7" s="12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spans="1:38" s="8" customFormat="1" ht="18.75" x14ac:dyDescent="0.25">
      <c r="A8" s="7"/>
      <c r="B8" s="7"/>
      <c r="C8" s="7"/>
      <c r="D8" s="7"/>
      <c r="E8" s="7"/>
      <c r="F8" s="7"/>
      <c r="G8" s="7"/>
      <c r="H8" s="7"/>
      <c r="I8" s="9"/>
      <c r="J8" s="42" t="s">
        <v>2</v>
      </c>
      <c r="K8" s="10"/>
      <c r="L8" s="43" t="str">
        <f>IF(datePr_ch="",IF(datePr="","",datePr),datePr_ch)</f>
        <v>15.12.2020</v>
      </c>
      <c r="M8" s="43"/>
      <c r="N8" s="43"/>
      <c r="O8" s="43"/>
      <c r="P8" s="43"/>
      <c r="Q8" s="43"/>
      <c r="R8" s="11"/>
      <c r="S8" s="44"/>
      <c r="T8" s="44"/>
      <c r="U8" s="44"/>
      <c r="V8" s="44"/>
      <c r="W8" s="44"/>
      <c r="X8" s="44"/>
      <c r="Y8" s="44"/>
      <c r="Z8" s="11"/>
      <c r="AA8" s="12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1:38" s="8" customFormat="1" ht="18.75" x14ac:dyDescent="0.25">
      <c r="A9" s="7"/>
      <c r="B9" s="7"/>
      <c r="C9" s="7"/>
      <c r="D9" s="7"/>
      <c r="E9" s="7"/>
      <c r="F9" s="7"/>
      <c r="G9" s="7"/>
      <c r="H9" s="7"/>
      <c r="I9" s="13"/>
      <c r="J9" s="42" t="s">
        <v>3</v>
      </c>
      <c r="K9" s="10"/>
      <c r="L9" s="43" t="str">
        <f>IF(numberPr_ch="",IF(numberPr="","",numberPr),numberPr_ch)</f>
        <v>53/7</v>
      </c>
      <c r="M9" s="43"/>
      <c r="N9" s="43"/>
      <c r="O9" s="43"/>
      <c r="P9" s="43"/>
      <c r="Q9" s="43"/>
      <c r="R9" s="11"/>
      <c r="S9" s="44"/>
      <c r="T9" s="44"/>
      <c r="U9" s="44"/>
      <c r="V9" s="44"/>
      <c r="W9" s="44"/>
      <c r="X9" s="44"/>
      <c r="Y9" s="44"/>
      <c r="Z9" s="11"/>
      <c r="AA9" s="12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8" s="8" customFormat="1" ht="30" x14ac:dyDescent="0.25">
      <c r="A10" s="7"/>
      <c r="B10" s="7"/>
      <c r="C10" s="7"/>
      <c r="D10" s="7"/>
      <c r="E10" s="7"/>
      <c r="F10" s="7"/>
      <c r="G10" s="7"/>
      <c r="H10" s="7"/>
      <c r="I10" s="13"/>
      <c r="J10" s="42" t="s">
        <v>4</v>
      </c>
      <c r="K10" s="10"/>
      <c r="L10" s="43" t="str">
        <f>IF(IstPub_ch="",IF(IstPub="","",IstPub),IstPub_ch)</f>
        <v>Официальный портал правовой информации Ростовской области</v>
      </c>
      <c r="M10" s="43"/>
      <c r="N10" s="43"/>
      <c r="O10" s="43"/>
      <c r="P10" s="43"/>
      <c r="Q10" s="43"/>
      <c r="R10" s="11"/>
      <c r="S10" s="44"/>
      <c r="T10" s="44"/>
      <c r="U10" s="44"/>
      <c r="V10" s="44"/>
      <c r="W10" s="44"/>
      <c r="X10" s="44"/>
      <c r="Y10" s="44"/>
      <c r="Z10" s="11"/>
      <c r="AA10" s="12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</row>
    <row r="11" spans="1:38" s="8" customFormat="1" ht="15" hidden="1" x14ac:dyDescent="0.25">
      <c r="A11" s="7"/>
      <c r="B11" s="7"/>
      <c r="C11" s="7"/>
      <c r="D11" s="7"/>
      <c r="E11" s="7"/>
      <c r="F11" s="7"/>
      <c r="G11" s="7"/>
      <c r="H11" s="7"/>
      <c r="I11" s="14"/>
      <c r="J11" s="14"/>
      <c r="K11" s="15"/>
      <c r="L11" s="11"/>
      <c r="M11" s="11"/>
      <c r="N11" s="11"/>
      <c r="O11" s="11"/>
      <c r="P11" s="11"/>
      <c r="Q11" s="11"/>
      <c r="R11" s="16" t="s">
        <v>5</v>
      </c>
      <c r="S11" s="11"/>
      <c r="T11" s="11"/>
      <c r="U11" s="11"/>
      <c r="V11" s="11"/>
      <c r="W11" s="11"/>
      <c r="X11" s="11"/>
      <c r="Y11" s="16" t="s">
        <v>5</v>
      </c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</row>
    <row r="12" spans="1:38" ht="14.25" x14ac:dyDescent="0.25">
      <c r="I12" s="5"/>
      <c r="J12" s="5"/>
      <c r="K12" s="45"/>
      <c r="L12" s="17"/>
      <c r="M12" s="17"/>
      <c r="N12" s="17"/>
      <c r="O12" s="17"/>
      <c r="P12" s="17"/>
      <c r="Q12" s="17"/>
      <c r="R12" s="17"/>
      <c r="S12" s="17" t="s">
        <v>6</v>
      </c>
      <c r="T12" s="17"/>
      <c r="U12" s="17"/>
      <c r="V12" s="17"/>
      <c r="W12" s="17"/>
      <c r="X12" s="17"/>
      <c r="Y12" s="17"/>
    </row>
    <row r="13" spans="1:38" x14ac:dyDescent="0.25">
      <c r="I13" s="18" t="s">
        <v>7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 t="s">
        <v>8</v>
      </c>
    </row>
    <row r="14" spans="1:38" ht="15" x14ac:dyDescent="0.25">
      <c r="I14" s="18" t="s">
        <v>9</v>
      </c>
      <c r="J14" s="18" t="s">
        <v>10</v>
      </c>
      <c r="K14" s="19"/>
      <c r="L14" s="46" t="s">
        <v>11</v>
      </c>
      <c r="M14" s="47"/>
      <c r="N14" s="47"/>
      <c r="O14" s="47"/>
      <c r="P14" s="47"/>
      <c r="Q14" s="48"/>
      <c r="R14" s="49" t="s">
        <v>12</v>
      </c>
      <c r="S14" s="46" t="s">
        <v>11</v>
      </c>
      <c r="T14" s="47"/>
      <c r="U14" s="47"/>
      <c r="V14" s="47"/>
      <c r="W14" s="47"/>
      <c r="X14" s="48"/>
      <c r="Y14" s="49" t="s">
        <v>12</v>
      </c>
      <c r="Z14" s="50" t="s">
        <v>13</v>
      </c>
      <c r="AA14" s="18"/>
    </row>
    <row r="15" spans="1:38" x14ac:dyDescent="0.25">
      <c r="I15" s="18"/>
      <c r="J15" s="18"/>
      <c r="K15" s="20"/>
      <c r="L15" s="51" t="s">
        <v>14</v>
      </c>
      <c r="M15" s="52" t="s">
        <v>15</v>
      </c>
      <c r="N15" s="53"/>
      <c r="O15" s="54" t="s">
        <v>16</v>
      </c>
      <c r="P15" s="55"/>
      <c r="Q15" s="56"/>
      <c r="R15" s="57"/>
      <c r="S15" s="51" t="s">
        <v>14</v>
      </c>
      <c r="T15" s="52" t="s">
        <v>15</v>
      </c>
      <c r="U15" s="53"/>
      <c r="V15" s="54" t="s">
        <v>16</v>
      </c>
      <c r="W15" s="55"/>
      <c r="X15" s="56"/>
      <c r="Y15" s="57"/>
      <c r="Z15" s="58"/>
      <c r="AA15" s="18"/>
    </row>
    <row r="16" spans="1:38" ht="45" x14ac:dyDescent="0.25">
      <c r="I16" s="18"/>
      <c r="J16" s="18"/>
      <c r="K16" s="21"/>
      <c r="L16" s="59"/>
      <c r="M16" s="60" t="s">
        <v>17</v>
      </c>
      <c r="N16" s="60" t="s">
        <v>18</v>
      </c>
      <c r="O16" s="61" t="s">
        <v>19</v>
      </c>
      <c r="P16" s="62" t="s">
        <v>20</v>
      </c>
      <c r="Q16" s="63"/>
      <c r="R16" s="64"/>
      <c r="S16" s="59"/>
      <c r="T16" s="60" t="s">
        <v>17</v>
      </c>
      <c r="U16" s="60" t="s">
        <v>18</v>
      </c>
      <c r="V16" s="61" t="s">
        <v>19</v>
      </c>
      <c r="W16" s="62" t="s">
        <v>20</v>
      </c>
      <c r="X16" s="63"/>
      <c r="Y16" s="64"/>
      <c r="Z16" s="65"/>
      <c r="AA16" s="18"/>
    </row>
    <row r="17" spans="1:40" x14ac:dyDescent="0.25">
      <c r="I17" s="66" t="s">
        <v>21</v>
      </c>
      <c r="J17" s="66" t="s">
        <v>22</v>
      </c>
      <c r="K17" s="67" t="str">
        <f ca="1">OFFSET(K17,0,-1)</f>
        <v>2</v>
      </c>
      <c r="L17" s="68">
        <f ca="1">OFFSET(L17,0,-1)+1</f>
        <v>3</v>
      </c>
      <c r="M17" s="68">
        <f ca="1">OFFSET(M17,0,-1)+1</f>
        <v>4</v>
      </c>
      <c r="N17" s="68">
        <f ca="1">OFFSET(N17,0,-1)+1</f>
        <v>5</v>
      </c>
      <c r="O17" s="68">
        <f ca="1">OFFSET(O17,0,-1)+1</f>
        <v>6</v>
      </c>
      <c r="P17" s="69">
        <f ca="1">OFFSET(P17,0,-1)+1</f>
        <v>7</v>
      </c>
      <c r="Q17" s="69"/>
      <c r="R17" s="68">
        <f ca="1">OFFSET(R17,0,-2)+1</f>
        <v>8</v>
      </c>
      <c r="S17" s="68">
        <f ca="1">OFFSET(S17,0,-1)+1</f>
        <v>9</v>
      </c>
      <c r="T17" s="68">
        <f ca="1">OFFSET(T17,0,-1)+1</f>
        <v>10</v>
      </c>
      <c r="U17" s="68">
        <f ca="1">OFFSET(U17,0,-1)+1</f>
        <v>11</v>
      </c>
      <c r="V17" s="68">
        <f ca="1">OFFSET(V17,0,-1)+1</f>
        <v>12</v>
      </c>
      <c r="W17" s="69">
        <f ca="1">OFFSET(W17,0,-1)+1</f>
        <v>13</v>
      </c>
      <c r="X17" s="69"/>
      <c r="Y17" s="68">
        <f ca="1">OFFSET(Y17,0,-2)+1</f>
        <v>14</v>
      </c>
      <c r="Z17" s="67">
        <f ca="1">OFFSET(Z17,0,-1)</f>
        <v>14</v>
      </c>
      <c r="AA17" s="68">
        <f ca="1">OFFSET(AA17,0,-1)+1</f>
        <v>15</v>
      </c>
    </row>
    <row r="18" spans="1:40" ht="22.5" x14ac:dyDescent="0.25">
      <c r="A18" s="22">
        <v>1</v>
      </c>
      <c r="B18" s="23"/>
      <c r="C18" s="23"/>
      <c r="D18" s="23"/>
      <c r="E18" s="24"/>
      <c r="F18" s="25"/>
      <c r="G18" s="25"/>
      <c r="H18" s="25"/>
      <c r="I18" s="70" t="s">
        <v>43</v>
      </c>
      <c r="J18" s="26" t="s">
        <v>23</v>
      </c>
      <c r="K18" s="27"/>
      <c r="L18" s="71" t="str">
        <f>IF('[1]Перечень тарифов'!J21="","","" &amp; '[1]Перечень тарифов'!J21 &amp; "")</f>
        <v>Тариф на тепловую энергию, поставляемую АО «Теплокоммунэнерго» (ИНН 6165199445) потребителям, другим теплоснабжающим организациям города Ростова-на-Дону, на 2021 год</v>
      </c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28" t="s">
        <v>24</v>
      </c>
      <c r="AC18" s="29"/>
      <c r="AD18" s="29" t="str">
        <f t="shared" ref="AD18:AD32" si="0">IF(J18="","",J18 )</f>
        <v>Наименование тарифа</v>
      </c>
      <c r="AE18" s="29"/>
      <c r="AF18" s="29"/>
      <c r="AG18" s="29"/>
      <c r="AM18" s="1"/>
      <c r="AN18" s="1"/>
    </row>
    <row r="19" spans="1:40" hidden="1" x14ac:dyDescent="0.25">
      <c r="A19" s="22"/>
      <c r="B19" s="22">
        <v>1</v>
      </c>
      <c r="C19" s="23"/>
      <c r="D19" s="23"/>
      <c r="E19" s="25"/>
      <c r="F19" s="25"/>
      <c r="G19" s="25"/>
      <c r="H19" s="25"/>
      <c r="I19" s="70" t="e">
        <f ca="1">mergeValue(A19) &amp;"."&amp; mergeValue(B19)</f>
        <v>#NAME?</v>
      </c>
      <c r="J19" s="72"/>
      <c r="K19" s="27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28"/>
      <c r="AC19" s="29"/>
      <c r="AD19" s="29" t="str">
        <f t="shared" si="0"/>
        <v/>
      </c>
      <c r="AE19" s="29"/>
      <c r="AF19" s="29"/>
      <c r="AG19" s="29"/>
      <c r="AM19" s="1"/>
      <c r="AN19" s="1"/>
    </row>
    <row r="20" spans="1:40" hidden="1" x14ac:dyDescent="0.25">
      <c r="A20" s="22"/>
      <c r="B20" s="22"/>
      <c r="C20" s="22">
        <v>1</v>
      </c>
      <c r="D20" s="23"/>
      <c r="E20" s="25"/>
      <c r="F20" s="25"/>
      <c r="G20" s="25"/>
      <c r="H20" s="25"/>
      <c r="I20" s="70" t="e">
        <f ca="1">mergeValue(A20) &amp;"."&amp; mergeValue(B20)&amp;"."&amp; mergeValue(C20)</f>
        <v>#NAME?</v>
      </c>
      <c r="J20" s="73"/>
      <c r="K20" s="27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28"/>
      <c r="AC20" s="29"/>
      <c r="AD20" s="29" t="str">
        <f t="shared" si="0"/>
        <v/>
      </c>
      <c r="AE20" s="29"/>
      <c r="AF20" s="29"/>
      <c r="AG20" s="29"/>
      <c r="AM20" s="1"/>
      <c r="AN20" s="1"/>
    </row>
    <row r="21" spans="1:40" hidden="1" x14ac:dyDescent="0.25">
      <c r="A21" s="22"/>
      <c r="B21" s="22"/>
      <c r="C21" s="22"/>
      <c r="D21" s="22">
        <v>1</v>
      </c>
      <c r="E21" s="25"/>
      <c r="F21" s="25"/>
      <c r="G21" s="25"/>
      <c r="H21" s="25"/>
      <c r="I21" s="70" t="e">
        <f ca="1">mergeValue(A21) &amp;"."&amp; mergeValue(B21)&amp;"."&amp; mergeValue(C21)&amp;"."&amp; mergeValue(D21)</f>
        <v>#NAME?</v>
      </c>
      <c r="J21" s="74"/>
      <c r="K21" s="27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28"/>
      <c r="AC21" s="29"/>
      <c r="AD21" s="29" t="str">
        <f t="shared" si="0"/>
        <v/>
      </c>
      <c r="AE21" s="29"/>
      <c r="AF21" s="29"/>
      <c r="AG21" s="29"/>
      <c r="AM21" s="1"/>
      <c r="AN21" s="1"/>
    </row>
    <row r="22" spans="1:40" ht="101.25" x14ac:dyDescent="0.25">
      <c r="A22" s="22"/>
      <c r="B22" s="22"/>
      <c r="C22" s="22"/>
      <c r="D22" s="22"/>
      <c r="E22" s="22">
        <v>1</v>
      </c>
      <c r="F22" s="25"/>
      <c r="G22" s="25"/>
      <c r="H22" s="23">
        <v>1</v>
      </c>
      <c r="I22" s="70" t="s">
        <v>44</v>
      </c>
      <c r="J22" s="75" t="s">
        <v>25</v>
      </c>
      <c r="K22" s="27"/>
      <c r="L22" s="76" t="s">
        <v>26</v>
      </c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  <c r="AA22" s="28" t="s">
        <v>27</v>
      </c>
      <c r="AC22" s="29"/>
      <c r="AD22" s="29" t="str">
        <f t="shared" si="0"/>
        <v>Схема подключения теплопотребляющей установки к коллектору источника тепловой энергии</v>
      </c>
      <c r="AE22" s="29"/>
      <c r="AF22" s="29"/>
      <c r="AG22" s="29"/>
      <c r="AM22" s="1"/>
      <c r="AN22" s="1"/>
    </row>
    <row r="23" spans="1:40" ht="90" x14ac:dyDescent="0.25">
      <c r="A23" s="22"/>
      <c r="B23" s="22"/>
      <c r="C23" s="22"/>
      <c r="D23" s="22"/>
      <c r="E23" s="22"/>
      <c r="F23" s="22">
        <v>1</v>
      </c>
      <c r="G23" s="23"/>
      <c r="H23" s="23"/>
      <c r="I23" s="70" t="s">
        <v>44</v>
      </c>
      <c r="J23" s="79" t="s">
        <v>28</v>
      </c>
      <c r="K23" s="27"/>
      <c r="L23" s="76" t="s">
        <v>26</v>
      </c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  <c r="AA23" s="28" t="s">
        <v>29</v>
      </c>
      <c r="AC23" s="29"/>
      <c r="AD23" s="29" t="str">
        <f t="shared" si="0"/>
        <v>Группа потребителей</v>
      </c>
      <c r="AE23" s="29"/>
      <c r="AF23" s="29"/>
      <c r="AG23" s="29"/>
      <c r="AM23" s="1"/>
      <c r="AN23" s="1"/>
    </row>
    <row r="24" spans="1:40" ht="18" customHeight="1" x14ac:dyDescent="0.25">
      <c r="A24" s="22"/>
      <c r="B24" s="22"/>
      <c r="C24" s="22"/>
      <c r="D24" s="22"/>
      <c r="E24" s="22"/>
      <c r="F24" s="22"/>
      <c r="G24" s="23">
        <v>1</v>
      </c>
      <c r="H24" s="23"/>
      <c r="I24" s="70" t="s">
        <v>45</v>
      </c>
      <c r="J24" s="80" t="s">
        <v>30</v>
      </c>
      <c r="K24" s="27"/>
      <c r="L24" s="81">
        <v>2196.6</v>
      </c>
      <c r="M24" s="30"/>
      <c r="N24" s="31"/>
      <c r="O24" s="91" t="s">
        <v>31</v>
      </c>
      <c r="P24" s="82" t="s">
        <v>32</v>
      </c>
      <c r="Q24" s="91" t="s">
        <v>33</v>
      </c>
      <c r="R24" s="82" t="s">
        <v>32</v>
      </c>
      <c r="S24" s="81">
        <v>2248.6999999999998</v>
      </c>
      <c r="T24" s="30"/>
      <c r="U24" s="31"/>
      <c r="V24" s="91" t="s">
        <v>34</v>
      </c>
      <c r="W24" s="82" t="s">
        <v>32</v>
      </c>
      <c r="X24" s="91" t="s">
        <v>35</v>
      </c>
      <c r="Y24" s="82" t="s">
        <v>36</v>
      </c>
      <c r="Z24" s="30"/>
      <c r="AA24" s="32" t="s">
        <v>37</v>
      </c>
      <c r="AB24" s="1" t="e">
        <f ca="1">strCheckDate(L25:Z25)</f>
        <v>#NAME?</v>
      </c>
      <c r="AC24" s="29"/>
      <c r="AD24" s="29" t="str">
        <f t="shared" si="0"/>
        <v>вода</v>
      </c>
      <c r="AE24" s="29"/>
      <c r="AF24" s="29"/>
      <c r="AG24" s="29"/>
      <c r="AM24" s="1"/>
      <c r="AN24" s="1"/>
    </row>
    <row r="25" spans="1:40" ht="11.25" hidden="1" customHeight="1" x14ac:dyDescent="0.25">
      <c r="A25" s="22"/>
      <c r="B25" s="22"/>
      <c r="C25" s="22"/>
      <c r="D25" s="22"/>
      <c r="E25" s="22"/>
      <c r="F25" s="22"/>
      <c r="G25" s="23"/>
      <c r="H25" s="23"/>
      <c r="I25" s="33"/>
      <c r="J25" s="27"/>
      <c r="K25" s="27"/>
      <c r="L25" s="30"/>
      <c r="M25" s="30"/>
      <c r="N25" s="34" t="str">
        <f>O24 &amp; "-" &amp; Q24</f>
        <v>01.01.2021-30.06.2021</v>
      </c>
      <c r="O25" s="91"/>
      <c r="P25" s="82"/>
      <c r="Q25" s="91"/>
      <c r="R25" s="82"/>
      <c r="S25" s="30"/>
      <c r="T25" s="30"/>
      <c r="U25" s="92" t="str">
        <f>V24 &amp; "-" &amp; X24</f>
        <v>01.07.2021-31.12.2021</v>
      </c>
      <c r="V25" s="91"/>
      <c r="W25" s="82"/>
      <c r="X25" s="91"/>
      <c r="Y25" s="82"/>
      <c r="Z25" s="30"/>
      <c r="AA25" s="35"/>
      <c r="AC25" s="29"/>
      <c r="AD25" s="29" t="str">
        <f t="shared" si="0"/>
        <v/>
      </c>
      <c r="AE25" s="29"/>
      <c r="AF25" s="29"/>
      <c r="AG25" s="29"/>
      <c r="AM25" s="1"/>
      <c r="AN25" s="1"/>
    </row>
    <row r="26" spans="1:40" x14ac:dyDescent="0.25">
      <c r="A26" s="22"/>
      <c r="B26" s="22"/>
      <c r="C26" s="22"/>
      <c r="D26" s="22"/>
      <c r="E26" s="22"/>
      <c r="F26" s="22"/>
      <c r="G26" s="25"/>
      <c r="H26" s="23"/>
      <c r="I26" s="83"/>
      <c r="J26" s="84" t="s">
        <v>38</v>
      </c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6"/>
      <c r="AA26" s="36"/>
      <c r="AC26" s="29"/>
      <c r="AD26" s="29" t="str">
        <f t="shared" si="0"/>
        <v>Добавить вид теплоносителя (параметры теплоносителя)</v>
      </c>
      <c r="AE26" s="29"/>
      <c r="AF26" s="29"/>
      <c r="AG26" s="29"/>
      <c r="AM26" s="1"/>
      <c r="AN26" s="1"/>
    </row>
    <row r="27" spans="1:40" ht="90" x14ac:dyDescent="0.25">
      <c r="A27" s="22"/>
      <c r="B27" s="22"/>
      <c r="C27" s="22"/>
      <c r="D27" s="22"/>
      <c r="E27" s="22"/>
      <c r="F27" s="22">
        <v>2</v>
      </c>
      <c r="G27" s="23"/>
      <c r="H27" s="23"/>
      <c r="I27" s="70" t="s">
        <v>44</v>
      </c>
      <c r="J27" s="79" t="s">
        <v>28</v>
      </c>
      <c r="K27" s="27"/>
      <c r="L27" s="76" t="s">
        <v>39</v>
      </c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  <c r="AA27" s="28" t="s">
        <v>29</v>
      </c>
      <c r="AC27" s="29"/>
      <c r="AD27" s="29" t="str">
        <f t="shared" si="0"/>
        <v>Группа потребителей</v>
      </c>
      <c r="AE27" s="29"/>
      <c r="AF27" s="29"/>
      <c r="AG27" s="29"/>
      <c r="AM27" s="1"/>
      <c r="AN27" s="1"/>
    </row>
    <row r="28" spans="1:40" ht="21" customHeight="1" x14ac:dyDescent="0.25">
      <c r="A28" s="22"/>
      <c r="B28" s="22"/>
      <c r="C28" s="22"/>
      <c r="D28" s="22"/>
      <c r="E28" s="22"/>
      <c r="F28" s="22"/>
      <c r="G28" s="23">
        <v>1</v>
      </c>
      <c r="H28" s="23"/>
      <c r="I28" s="70" t="s">
        <v>45</v>
      </c>
      <c r="J28" s="80" t="s">
        <v>30</v>
      </c>
      <c r="K28" s="27"/>
      <c r="L28" s="81">
        <v>2635.92</v>
      </c>
      <c r="M28" s="30"/>
      <c r="N28" s="31"/>
      <c r="O28" s="91" t="s">
        <v>31</v>
      </c>
      <c r="P28" s="82" t="s">
        <v>32</v>
      </c>
      <c r="Q28" s="91" t="s">
        <v>33</v>
      </c>
      <c r="R28" s="82" t="s">
        <v>32</v>
      </c>
      <c r="S28" s="81">
        <v>2698.44</v>
      </c>
      <c r="T28" s="30"/>
      <c r="U28" s="31"/>
      <c r="V28" s="91" t="s">
        <v>34</v>
      </c>
      <c r="W28" s="82" t="s">
        <v>32</v>
      </c>
      <c r="X28" s="91" t="s">
        <v>35</v>
      </c>
      <c r="Y28" s="82" t="s">
        <v>36</v>
      </c>
      <c r="Z28" s="30"/>
      <c r="AA28" s="32" t="s">
        <v>37</v>
      </c>
      <c r="AB28" s="1" t="e">
        <f ca="1">strCheckDate(L29:Z29)</f>
        <v>#NAME?</v>
      </c>
      <c r="AC28" s="29"/>
      <c r="AD28" s="29" t="str">
        <f t="shared" si="0"/>
        <v>вода</v>
      </c>
      <c r="AE28" s="29"/>
      <c r="AF28" s="29"/>
      <c r="AG28" s="29"/>
      <c r="AM28" s="1"/>
      <c r="AN28" s="1"/>
    </row>
    <row r="29" spans="1:40" ht="11.25" hidden="1" customHeight="1" x14ac:dyDescent="0.25">
      <c r="A29" s="22"/>
      <c r="B29" s="22"/>
      <c r="C29" s="22"/>
      <c r="D29" s="22"/>
      <c r="E29" s="22"/>
      <c r="F29" s="22"/>
      <c r="G29" s="23"/>
      <c r="H29" s="23"/>
      <c r="I29" s="33"/>
      <c r="J29" s="27"/>
      <c r="K29" s="27"/>
      <c r="L29" s="30"/>
      <c r="M29" s="30"/>
      <c r="N29" s="34" t="str">
        <f>O28 &amp; "-" &amp; Q28</f>
        <v>01.01.2021-30.06.2021</v>
      </c>
      <c r="O29" s="91"/>
      <c r="P29" s="82"/>
      <c r="Q29" s="91"/>
      <c r="R29" s="82"/>
      <c r="S29" s="30"/>
      <c r="T29" s="30"/>
      <c r="U29" s="92" t="str">
        <f>V28 &amp; "-" &amp; X28</f>
        <v>01.07.2021-31.12.2021</v>
      </c>
      <c r="V29" s="91"/>
      <c r="W29" s="82"/>
      <c r="X29" s="91"/>
      <c r="Y29" s="82"/>
      <c r="Z29" s="30"/>
      <c r="AA29" s="35"/>
      <c r="AC29" s="29"/>
      <c r="AD29" s="29" t="str">
        <f t="shared" si="0"/>
        <v/>
      </c>
      <c r="AE29" s="29"/>
      <c r="AF29" s="29"/>
      <c r="AG29" s="29"/>
      <c r="AM29" s="1"/>
      <c r="AN29" s="1"/>
    </row>
    <row r="30" spans="1:40" x14ac:dyDescent="0.25">
      <c r="A30" s="22"/>
      <c r="B30" s="22"/>
      <c r="C30" s="22"/>
      <c r="D30" s="22"/>
      <c r="E30" s="22"/>
      <c r="F30" s="22"/>
      <c r="G30" s="25"/>
      <c r="H30" s="23"/>
      <c r="I30" s="83"/>
      <c r="J30" s="84" t="s">
        <v>38</v>
      </c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6"/>
      <c r="AA30" s="36"/>
      <c r="AC30" s="29"/>
      <c r="AD30" s="29" t="str">
        <f t="shared" si="0"/>
        <v>Добавить вид теплоносителя (параметры теплоносителя)</v>
      </c>
      <c r="AE30" s="29"/>
      <c r="AF30" s="29"/>
      <c r="AG30" s="29"/>
      <c r="AM30" s="1"/>
      <c r="AN30" s="1"/>
    </row>
    <row r="31" spans="1:40" x14ac:dyDescent="0.25">
      <c r="A31" s="22"/>
      <c r="B31" s="22"/>
      <c r="C31" s="22"/>
      <c r="D31" s="22"/>
      <c r="E31" s="22"/>
      <c r="F31" s="25"/>
      <c r="G31" s="25"/>
      <c r="H31" s="23"/>
      <c r="I31" s="83"/>
      <c r="J31" s="87" t="s">
        <v>40</v>
      </c>
      <c r="K31" s="85"/>
      <c r="L31" s="85"/>
      <c r="M31" s="85"/>
      <c r="N31" s="85"/>
      <c r="O31" s="85"/>
      <c r="P31" s="85"/>
      <c r="Q31" s="85"/>
      <c r="R31" s="88"/>
      <c r="S31" s="85"/>
      <c r="T31" s="85"/>
      <c r="U31" s="85"/>
      <c r="V31" s="85"/>
      <c r="W31" s="85"/>
      <c r="X31" s="85"/>
      <c r="Y31" s="88"/>
      <c r="Z31" s="85"/>
      <c r="AA31" s="89"/>
      <c r="AC31" s="29"/>
      <c r="AD31" s="29" t="str">
        <f t="shared" si="0"/>
        <v>Добавить группу потребителей</v>
      </c>
      <c r="AE31" s="29"/>
      <c r="AF31" s="29"/>
      <c r="AG31" s="29"/>
      <c r="AM31" s="1"/>
      <c r="AN31" s="1"/>
    </row>
    <row r="32" spans="1:40" x14ac:dyDescent="0.25">
      <c r="A32" s="22"/>
      <c r="B32" s="22"/>
      <c r="C32" s="22"/>
      <c r="D32" s="22"/>
      <c r="E32" s="37"/>
      <c r="F32" s="25"/>
      <c r="G32" s="25"/>
      <c r="H32" s="25"/>
      <c r="I32" s="83"/>
      <c r="J32" s="90" t="s">
        <v>41</v>
      </c>
      <c r="K32" s="85"/>
      <c r="L32" s="85"/>
      <c r="M32" s="85"/>
      <c r="N32" s="85"/>
      <c r="O32" s="85"/>
      <c r="P32" s="85"/>
      <c r="Q32" s="85"/>
      <c r="R32" s="88"/>
      <c r="S32" s="85"/>
      <c r="T32" s="85"/>
      <c r="U32" s="85"/>
      <c r="V32" s="85"/>
      <c r="W32" s="85"/>
      <c r="X32" s="85"/>
      <c r="Y32" s="88"/>
      <c r="Z32" s="85"/>
      <c r="AA32" s="89"/>
      <c r="AC32" s="29"/>
      <c r="AD32" s="29" t="str">
        <f t="shared" si="0"/>
        <v>Добавить схему подключения</v>
      </c>
      <c r="AE32" s="29"/>
      <c r="AF32" s="29"/>
      <c r="AG32" s="29"/>
      <c r="AM32" s="1"/>
      <c r="AN32" s="1"/>
    </row>
    <row r="33" spans="1:38" x14ac:dyDescent="0.25">
      <c r="A33" s="3"/>
      <c r="B33" s="3"/>
      <c r="C33" s="3"/>
      <c r="D33" s="3"/>
      <c r="E33" s="3"/>
      <c r="F33" s="3"/>
      <c r="G33" s="3"/>
      <c r="H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ht="78.75" customHeight="1" x14ac:dyDescent="0.25">
      <c r="I34" s="38">
        <v>1</v>
      </c>
      <c r="J34" s="39" t="s">
        <v>42</v>
      </c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</row>
  </sheetData>
  <mergeCells count="60">
    <mergeCell ref="AA28:AA30"/>
    <mergeCell ref="J34:AA34"/>
    <mergeCell ref="Q28:Q29"/>
    <mergeCell ref="R28:R29"/>
    <mergeCell ref="V28:V29"/>
    <mergeCell ref="W28:W29"/>
    <mergeCell ref="X28:X29"/>
    <mergeCell ref="Y28:Y29"/>
    <mergeCell ref="V24:V25"/>
    <mergeCell ref="W24:W25"/>
    <mergeCell ref="X24:X25"/>
    <mergeCell ref="Y24:Y25"/>
    <mergeCell ref="AA24:AA26"/>
    <mergeCell ref="F27:F30"/>
    <mergeCell ref="L27:Z27"/>
    <mergeCell ref="O28:O29"/>
    <mergeCell ref="P28:P29"/>
    <mergeCell ref="E22:E31"/>
    <mergeCell ref="L22:Z22"/>
    <mergeCell ref="F23:F26"/>
    <mergeCell ref="L23:Z23"/>
    <mergeCell ref="O24:O25"/>
    <mergeCell ref="P24:P25"/>
    <mergeCell ref="Q24:Q25"/>
    <mergeCell ref="R24:R25"/>
    <mergeCell ref="P17:Q17"/>
    <mergeCell ref="W17:X17"/>
    <mergeCell ref="A18:A32"/>
    <mergeCell ref="L18:Z18"/>
    <mergeCell ref="B19:B32"/>
    <mergeCell ref="L19:Z19"/>
    <mergeCell ref="C20:C32"/>
    <mergeCell ref="L20:Z20"/>
    <mergeCell ref="D21:D32"/>
    <mergeCell ref="L21:Z21"/>
    <mergeCell ref="Z14:Z16"/>
    <mergeCell ref="L15:L16"/>
    <mergeCell ref="M15:N15"/>
    <mergeCell ref="O15:Q15"/>
    <mergeCell ref="S15:S16"/>
    <mergeCell ref="T15:U15"/>
    <mergeCell ref="V15:X15"/>
    <mergeCell ref="P16:Q16"/>
    <mergeCell ref="W16:X16"/>
    <mergeCell ref="L12:R12"/>
    <mergeCell ref="S12:Y12"/>
    <mergeCell ref="I13:Z13"/>
    <mergeCell ref="AA13:AA16"/>
    <mergeCell ref="I14:I16"/>
    <mergeCell ref="J14:J16"/>
    <mergeCell ref="L14:Q14"/>
    <mergeCell ref="R14:R16"/>
    <mergeCell ref="S14:X14"/>
    <mergeCell ref="Y14:Y16"/>
    <mergeCell ref="I5:Q5"/>
    <mergeCell ref="L7:Q7"/>
    <mergeCell ref="L8:Q8"/>
    <mergeCell ref="L9:Q9"/>
    <mergeCell ref="L10:Q10"/>
    <mergeCell ref="I11:J11"/>
  </mergeCells>
  <pageMargins left="0.51181102362204722" right="0.11811023622047245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2020-12-18T06:26:36Z</dcterms:modified>
</cp:coreProperties>
</file>