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9" i="1" l="1"/>
  <c r="N29" i="1"/>
  <c r="AP28" i="1"/>
  <c r="AB24" i="1"/>
  <c r="N24" i="1"/>
  <c r="AP23" i="1"/>
  <c r="J17" i="1"/>
  <c r="K17" i="1" s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X17" i="1" s="1"/>
  <c r="Y17" i="1" s="1"/>
  <c r="Z17" i="1" s="1"/>
  <c r="AA17" i="1" s="1"/>
  <c r="AB17" i="1" s="1"/>
  <c r="AC17" i="1" s="1"/>
  <c r="AD17" i="1" s="1"/>
  <c r="AE17" i="1" s="1"/>
  <c r="AF17" i="1" s="1"/>
  <c r="AG17" i="1" s="1"/>
  <c r="AH17" i="1" s="1"/>
  <c r="AI17" i="1" s="1"/>
  <c r="AJ17" i="1" s="1"/>
  <c r="AL17" i="1" s="1"/>
  <c r="AM17" i="1" s="1"/>
  <c r="AN17" i="1" s="1"/>
  <c r="L10" i="1"/>
  <c r="L9" i="1"/>
  <c r="I9" i="1"/>
  <c r="L8" i="1"/>
  <c r="I8" i="1"/>
  <c r="L7" i="1"/>
  <c r="I7" i="1"/>
  <c r="H19" i="1"/>
  <c r="AO28" i="1"/>
  <c r="H20" i="1"/>
  <c r="AO23" i="1"/>
</calcChain>
</file>

<file path=xl/sharedStrings.xml><?xml version="1.0" encoding="utf-8"?>
<sst xmlns="http://schemas.openxmlformats.org/spreadsheetml/2006/main" count="88" uniqueCount="53">
  <si>
    <t>Источник официального опубликования решения</t>
  </si>
  <si>
    <t>dp</t>
  </si>
  <si>
    <t>О</t>
  </si>
  <si>
    <t>Параметры формы</t>
  </si>
  <si>
    <t>Описание параметров формы</t>
  </si>
  <si>
    <t>№ п/п</t>
  </si>
  <si>
    <t>Параметры дифференциации</t>
  </si>
  <si>
    <t>Период действия тарифа</t>
  </si>
  <si>
    <t>Наличие других периодов действия тарифа</t>
  </si>
  <si>
    <t>Добавить период</t>
  </si>
  <si>
    <t>Одноставочный тариф</t>
  </si>
  <si>
    <t>Одноставочный тариф (двухкомпонентный)</t>
  </si>
  <si>
    <t>Двухставочный тариф (однокомпонентный)</t>
  </si>
  <si>
    <t>Двухставочный тариф (двухкомпонентный)</t>
  </si>
  <si>
    <t>Период действия</t>
  </si>
  <si>
    <t>Одноставочный тариф, руб./куб. м</t>
  </si>
  <si>
    <t>Компонент на холодную воду, руб./куб.м</t>
  </si>
  <si>
    <t>Компонент на тепловую энергию, руб./Гкал</t>
  </si>
  <si>
    <t>Ставка платы за потребление горячей воды, руб./куб. м</t>
  </si>
  <si>
    <t>Ставка платы за содержание системы горячего водоснабжения, руб./Гкал в час</t>
  </si>
  <si>
    <t>Ставка платы за объем поданной холодной воды, руб./куб. м</t>
  </si>
  <si>
    <t>Ставка платы за содержание мощности, руб./куб. м в час</t>
  </si>
  <si>
    <t>дата начала</t>
  </si>
  <si>
    <t>дата окончания</t>
  </si>
  <si>
    <t>1</t>
  </si>
  <si>
    <t>2</t>
  </si>
  <si>
    <t>Наименование тарифа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</si>
  <si>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</si>
  <si>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1.1.1.1</t>
  </si>
  <si>
    <t>Наименование признака дифференциации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</si>
  <si>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</si>
  <si>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>1.1.1.1.1</t>
  </si>
  <si>
    <t>Группа потребителей</t>
  </si>
  <si>
    <t>население и приравненные категории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</si>
  <si>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</si>
  <si>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/>
  </si>
  <si>
    <t>1.1.1.1.1.1</t>
  </si>
  <si>
    <t>01.01.2022</t>
  </si>
  <si>
    <t>да</t>
  </si>
  <si>
    <t>30.06.2022</t>
  </si>
  <si>
    <t>01.07.2022</t>
  </si>
  <si>
    <t>31.12.2022</t>
  </si>
  <si>
    <t>нет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</si>
  <si>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</si>
  <si>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t>Добавить значение признака дифференциации</t>
  </si>
  <si>
    <t>1.1.1.1.2</t>
  </si>
  <si>
    <t>без дифференциации</t>
  </si>
  <si>
    <t>1.1.1.1.2.1</t>
  </si>
  <si>
    <t>Добавить группу потребителей</t>
  </si>
  <si>
    <t>Добавить наименование признака дифференциации</t>
  </si>
  <si>
    <t>Для каждого вида тарифа в сфере горячего водоснабжения форма заполняется отдельно. При размещении информации по указанной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его официального опубликования.</t>
  </si>
  <si>
    <r>
      <t>Форма 1.2 Информация о величинах тарифов на горячую воду,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</si>
  <si>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Тариф на горячую воду, поставляемую с использованием закрытой системы горячего водоснабжения АО "Теплокоммунэнерго" (ИНН 6165199445), г.Ростов-на-Дону,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</si>
</sst>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15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11"/>
      <name val="Tahoma"/>
      <family val="2"/>
      <charset val="204"/>
    </font>
    <font>
      <b/>
      <sz val="9"/>
      <color indexed="62"/>
      <name val="Tahoma"/>
      <family val="2"/>
      <charset val="204"/>
    </font>
    <font>
      <vertAlign val="superscript"/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Down">
        <fgColor indexed="22"/>
      </patternFill>
    </fill>
  </fills>
  <borders count="13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5" fillId="0" borderId="0"/>
    <xf numFmtId="0" fontId="3" fillId="0" borderId="0">
      <alignment horizontal="left" vertical="center"/>
    </xf>
    <xf numFmtId="0" fontId="2" fillId="0" borderId="0"/>
    <xf numFmtId="0" fontId="5" fillId="0" borderId="0"/>
    <xf numFmtId="0" fontId="1" fillId="0" borderId="0"/>
    <xf numFmtId="0" fontId="2" fillId="0" borderId="0"/>
    <xf numFmtId="0" fontId="8" fillId="0" borderId="5" applyBorder="0">
      <alignment horizontal="center" vertical="center" wrapText="1"/>
    </xf>
    <xf numFmtId="0" fontId="13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49" fontId="3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3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3" fillId="2" borderId="0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0" fontId="6" fillId="0" borderId="2" xfId="2" applyFont="1" applyFill="1" applyBorder="1" applyAlignment="1">
      <alignment horizontal="left" vertical="center" wrapText="1" indent="1"/>
    </xf>
    <xf numFmtId="0" fontId="6" fillId="0" borderId="3" xfId="2" applyFont="1" applyFill="1" applyBorder="1" applyAlignment="1">
      <alignment horizontal="left" vertical="center" wrapText="1" indent="1"/>
    </xf>
    <xf numFmtId="0" fontId="6" fillId="0" borderId="0" xfId="2" applyFont="1" applyFill="1" applyBorder="1" applyAlignment="1">
      <alignment horizontal="left" vertical="center" wrapText="1" indent="1"/>
    </xf>
    <xf numFmtId="0" fontId="8" fillId="2" borderId="0" xfId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vertical="center"/>
    </xf>
    <xf numFmtId="49" fontId="9" fillId="0" borderId="0" xfId="1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3" fillId="0" borderId="0" xfId="5" applyFont="1" applyFill="1" applyBorder="1" applyAlignment="1" applyProtection="1">
      <alignment horizontal="right" vertical="center" wrapText="1"/>
    </xf>
    <xf numFmtId="0" fontId="3" fillId="0" borderId="0" xfId="5" applyFont="1" applyFill="1" applyBorder="1" applyAlignment="1" applyProtection="1">
      <alignment horizontal="right" vertical="center" wrapText="1"/>
    </xf>
    <xf numFmtId="0" fontId="3" fillId="0" borderId="0" xfId="4" applyNumberFormat="1" applyFont="1" applyFill="1" applyBorder="1" applyAlignment="1" applyProtection="1">
      <alignment vertical="center" wrapText="1"/>
    </xf>
    <xf numFmtId="0" fontId="4" fillId="0" borderId="0" xfId="4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>
      <alignment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0" fillId="0" borderId="2" xfId="6" applyNumberFormat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2" xfId="7" applyFont="1" applyFill="1" applyBorder="1" applyAlignment="1" applyProtection="1">
      <alignment horizontal="center" vertical="center" wrapText="1"/>
    </xf>
    <xf numFmtId="0" fontId="3" fillId="0" borderId="3" xfId="7" applyFont="1" applyFill="1" applyBorder="1" applyAlignment="1" applyProtection="1">
      <alignment horizontal="center" vertical="center" wrapText="1"/>
    </xf>
    <xf numFmtId="0" fontId="3" fillId="0" borderId="4" xfId="7" applyFont="1" applyFill="1" applyBorder="1" applyAlignment="1" applyProtection="1">
      <alignment horizontal="center" vertical="center" wrapText="1"/>
    </xf>
    <xf numFmtId="0" fontId="0" fillId="0" borderId="2" xfId="7" applyFont="1" applyFill="1" applyBorder="1" applyAlignment="1" applyProtection="1">
      <alignment horizontal="center" vertical="center" wrapText="1"/>
    </xf>
    <xf numFmtId="0" fontId="3" fillId="0" borderId="2" xfId="5" applyFont="1" applyFill="1" applyBorder="1" applyAlignment="1" applyProtection="1">
      <alignment horizontal="center" vertical="center" wrapText="1"/>
    </xf>
    <xf numFmtId="0" fontId="3" fillId="0" borderId="2" xfId="7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center" vertical="center" wrapText="1"/>
    </xf>
    <xf numFmtId="0" fontId="12" fillId="2" borderId="6" xfId="8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vertical="center" wrapText="1"/>
    </xf>
    <xf numFmtId="49" fontId="4" fillId="0" borderId="0" xfId="1" applyNumberFormat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3" fillId="0" borderId="2" xfId="5" applyFont="1" applyFill="1" applyBorder="1" applyAlignment="1" applyProtection="1">
      <alignment vertical="center" wrapText="1"/>
    </xf>
    <xf numFmtId="0" fontId="3" fillId="0" borderId="2" xfId="4" applyNumberFormat="1" applyFont="1" applyFill="1" applyBorder="1" applyAlignment="1" applyProtection="1">
      <alignment vertical="center" wrapText="1"/>
    </xf>
    <xf numFmtId="0" fontId="3" fillId="0" borderId="2" xfId="1" applyNumberFormat="1" applyFont="1" applyFill="1" applyBorder="1" applyAlignment="1" applyProtection="1">
      <alignment vertical="top" wrapText="1"/>
    </xf>
    <xf numFmtId="49" fontId="4" fillId="0" borderId="0" xfId="0" applyNumberFormat="1" applyFont="1" applyFill="1" applyBorder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vertical="center" wrapText="1"/>
    </xf>
    <xf numFmtId="49" fontId="3" fillId="0" borderId="2" xfId="4" applyNumberFormat="1" applyFont="1" applyFill="1" applyBorder="1" applyAlignment="1" applyProtection="1">
      <alignment horizontal="center" vertical="center" wrapText="1"/>
    </xf>
    <xf numFmtId="4" fontId="3" fillId="0" borderId="2" xfId="9" applyNumberFormat="1" applyFont="1" applyFill="1" applyBorder="1" applyAlignment="1" applyProtection="1">
      <alignment horizontal="right" vertical="center" wrapText="1"/>
    </xf>
    <xf numFmtId="0" fontId="3" fillId="0" borderId="7" xfId="1" applyNumberFormat="1" applyFont="1" applyFill="1" applyBorder="1" applyAlignment="1" applyProtection="1">
      <alignment horizontal="left" vertical="top" wrapText="1"/>
    </xf>
    <xf numFmtId="0" fontId="3" fillId="0" borderId="2" xfId="1" applyNumberFormat="1" applyFont="1" applyFill="1" applyBorder="1" applyAlignment="1" applyProtection="1">
      <alignment horizontal="left" vertical="center" wrapText="1" indent="6"/>
    </xf>
    <xf numFmtId="49" fontId="3" fillId="0" borderId="2" xfId="4" applyNumberFormat="1" applyFont="1" applyFill="1" applyBorder="1" applyAlignment="1" applyProtection="1">
      <alignment vertical="center" wrapText="1"/>
    </xf>
    <xf numFmtId="0" fontId="3" fillId="0" borderId="2" xfId="9" applyNumberFormat="1" applyFont="1" applyFill="1" applyBorder="1" applyAlignment="1" applyProtection="1">
      <alignment horizontal="center" vertical="center" wrapText="1"/>
    </xf>
    <xf numFmtId="4" fontId="4" fillId="0" borderId="2" xfId="9" applyNumberFormat="1" applyFont="1" applyFill="1" applyBorder="1" applyAlignment="1" applyProtection="1">
      <alignment horizontal="center" vertical="center" wrapText="1"/>
    </xf>
    <xf numFmtId="0" fontId="3" fillId="0" borderId="8" xfId="1" applyNumberFormat="1" applyFont="1" applyFill="1" applyBorder="1" applyAlignment="1" applyProtection="1">
      <alignment horizontal="left" vertical="top" wrapText="1"/>
    </xf>
    <xf numFmtId="0" fontId="15" fillId="3" borderId="3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left" vertical="center" indent="6"/>
    </xf>
    <xf numFmtId="49" fontId="14" fillId="3" borderId="4" xfId="4" applyNumberFormat="1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 applyProtection="1">
      <alignment horizontal="left" vertical="center"/>
    </xf>
    <xf numFmtId="49" fontId="0" fillId="3" borderId="4" xfId="4" applyNumberFormat="1" applyFont="1" applyFill="1" applyBorder="1" applyAlignment="1" applyProtection="1">
      <alignment horizontal="center" vertical="center" wrapText="1"/>
    </xf>
    <xf numFmtId="49" fontId="3" fillId="3" borderId="4" xfId="4" applyNumberFormat="1" applyFont="1" applyFill="1" applyBorder="1" applyAlignment="1" applyProtection="1">
      <alignment horizontal="center" vertical="center" wrapText="1"/>
    </xf>
    <xf numFmtId="49" fontId="3" fillId="3" borderId="1" xfId="4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top"/>
    </xf>
    <xf numFmtId="0" fontId="11" fillId="3" borderId="4" xfId="0" applyFont="1" applyFill="1" applyBorder="1" applyAlignment="1" applyProtection="1">
      <alignment horizontal="left" vertical="center" indent="5"/>
    </xf>
    <xf numFmtId="0" fontId="3" fillId="0" borderId="9" xfId="1" applyNumberFormat="1" applyFont="1" applyFill="1" applyBorder="1" applyAlignment="1" applyProtection="1">
      <alignment horizontal="left" vertical="top" wrapText="1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2" xfId="1" applyNumberFormat="1" applyFont="1" applyFill="1" applyBorder="1" applyAlignment="1" applyProtection="1">
      <alignment horizontal="left" vertical="top" wrapText="1"/>
    </xf>
    <xf numFmtId="0" fontId="3" fillId="0" borderId="9" xfId="1" applyNumberFormat="1" applyFont="1" applyFill="1" applyBorder="1" applyAlignment="1" applyProtection="1">
      <alignment horizontal="left" vertical="center" wrapText="1" indent="6"/>
    </xf>
    <xf numFmtId="0" fontId="15" fillId="3" borderId="10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left" vertical="center" indent="4"/>
    </xf>
    <xf numFmtId="49" fontId="14" fillId="3" borderId="11" xfId="4" applyNumberFormat="1" applyFont="1" applyFill="1" applyBorder="1" applyAlignment="1" applyProtection="1">
      <alignment horizontal="center" vertical="center" wrapText="1"/>
    </xf>
    <xf numFmtId="0" fontId="15" fillId="3" borderId="11" xfId="0" applyFont="1" applyFill="1" applyBorder="1" applyAlignment="1" applyProtection="1">
      <alignment horizontal="left" vertical="center"/>
    </xf>
    <xf numFmtId="49" fontId="0" fillId="3" borderId="11" xfId="4" applyNumberFormat="1" applyFont="1" applyFill="1" applyBorder="1" applyAlignment="1" applyProtection="1">
      <alignment horizontal="center" vertical="center" wrapText="1"/>
    </xf>
    <xf numFmtId="49" fontId="3" fillId="3" borderId="11" xfId="4" applyNumberFormat="1" applyFont="1" applyFill="1" applyBorder="1" applyAlignment="1" applyProtection="1">
      <alignment horizontal="center" vertical="center" wrapText="1"/>
    </xf>
    <xf numFmtId="49" fontId="3" fillId="3" borderId="12" xfId="4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top"/>
    </xf>
    <xf numFmtId="49" fontId="4" fillId="0" borderId="0" xfId="0" applyNumberFormat="1" applyFont="1" applyFill="1" applyAlignment="1" applyProtection="1">
      <alignment vertical="center"/>
    </xf>
    <xf numFmtId="0" fontId="11" fillId="3" borderId="4" xfId="0" applyFont="1" applyFill="1" applyBorder="1" applyAlignment="1" applyProtection="1">
      <alignment horizontal="left" vertical="center" indent="3"/>
    </xf>
    <xf numFmtId="0" fontId="11" fillId="3" borderId="4" xfId="0" applyFont="1" applyFill="1" applyBorder="1" applyAlignment="1" applyProtection="1">
      <alignment horizontal="left" vertical="center" indent="2"/>
    </xf>
    <xf numFmtId="0" fontId="16" fillId="0" borderId="0" xfId="1" applyFont="1" applyFill="1" applyAlignment="1" applyProtection="1">
      <alignment horizontal="right" vertical="top" wrapText="1"/>
    </xf>
    <xf numFmtId="0" fontId="3" fillId="0" borderId="0" xfId="1" applyFont="1" applyFill="1" applyAlignment="1" applyProtection="1">
      <alignment horizontal="left" vertical="top" wrapText="1"/>
    </xf>
    <xf numFmtId="0" fontId="3" fillId="0" borderId="2" xfId="1" applyNumberFormat="1" applyFont="1" applyFill="1" applyBorder="1" applyAlignment="1" applyProtection="1">
      <alignment horizontal="left" vertical="center" wrapText="1"/>
    </xf>
    <xf numFmtId="0" fontId="0" fillId="0" borderId="2" xfId="3" applyFont="1" applyFill="1" applyBorder="1" applyAlignment="1" applyProtection="1">
      <alignment horizontal="right" vertical="center" wrapText="1" indent="1"/>
    </xf>
    <xf numFmtId="0" fontId="3" fillId="0" borderId="3" xfId="4" applyNumberFormat="1" applyFont="1" applyFill="1" applyBorder="1" applyAlignment="1" applyProtection="1">
      <alignment horizontal="left" vertical="center" wrapText="1" indent="1"/>
    </xf>
    <xf numFmtId="0" fontId="3" fillId="0" borderId="4" xfId="4" applyNumberFormat="1" applyFont="1" applyFill="1" applyBorder="1" applyAlignment="1" applyProtection="1">
      <alignment horizontal="left" vertical="center" wrapText="1" indent="1"/>
    </xf>
    <xf numFmtId="0" fontId="3" fillId="0" borderId="1" xfId="4" applyNumberFormat="1" applyFont="1" applyFill="1" applyBorder="1" applyAlignment="1" applyProtection="1">
      <alignment horizontal="left" vertical="center" wrapText="1" indent="1"/>
    </xf>
    <xf numFmtId="0" fontId="11" fillId="0" borderId="2" xfId="0" applyFont="1" applyFill="1" applyBorder="1" applyAlignment="1" applyProtection="1">
      <alignment horizontal="center" vertical="center" textRotation="90" wrapText="1"/>
    </xf>
    <xf numFmtId="49" fontId="12" fillId="0" borderId="6" xfId="8" applyNumberFormat="1" applyFont="1" applyFill="1" applyBorder="1" applyAlignment="1" applyProtection="1">
      <alignment horizontal="center" vertical="center" wrapText="1"/>
    </xf>
    <xf numFmtId="0" fontId="4" fillId="0" borderId="0" xfId="8" applyNumberFormat="1" applyFont="1" applyFill="1" applyBorder="1" applyAlignment="1" applyProtection="1">
      <alignment horizontal="center" vertical="center" wrapText="1"/>
    </xf>
    <xf numFmtId="0" fontId="12" fillId="0" borderId="6" xfId="8" applyNumberFormat="1" applyFont="1" applyFill="1" applyBorder="1" applyAlignment="1" applyProtection="1">
      <alignment horizontal="center" vertical="center" wrapText="1"/>
    </xf>
    <xf numFmtId="0" fontId="12" fillId="0" borderId="6" xfId="8" applyNumberFormat="1" applyFont="1" applyFill="1" applyBorder="1" applyAlignment="1" applyProtection="1">
      <alignment horizontal="center" vertical="center" wrapText="1"/>
    </xf>
    <xf numFmtId="0" fontId="4" fillId="0" borderId="6" xfId="8" applyNumberFormat="1" applyFont="1" applyFill="1" applyBorder="1" applyAlignment="1" applyProtection="1">
      <alignment horizontal="center" vertical="center" wrapText="1"/>
    </xf>
    <xf numFmtId="0" fontId="3" fillId="0" borderId="2" xfId="4" applyNumberFormat="1" applyFont="1" applyFill="1" applyBorder="1" applyAlignment="1" applyProtection="1">
      <alignment horizontal="left" vertical="center" wrapText="1"/>
    </xf>
    <xf numFmtId="0" fontId="3" fillId="0" borderId="2" xfId="1" applyNumberFormat="1" applyFont="1" applyFill="1" applyBorder="1" applyAlignment="1" applyProtection="1">
      <alignment horizontal="left" vertical="center" wrapText="1" indent="1"/>
    </xf>
    <xf numFmtId="0" fontId="3" fillId="0" borderId="2" xfId="1" applyNumberFormat="1" applyFont="1" applyFill="1" applyBorder="1" applyAlignment="1" applyProtection="1">
      <alignment horizontal="left" vertical="center" wrapText="1" indent="2"/>
    </xf>
    <xf numFmtId="0" fontId="3" fillId="0" borderId="2" xfId="1" applyNumberFormat="1" applyFont="1" applyFill="1" applyBorder="1" applyAlignment="1" applyProtection="1">
      <alignment horizontal="left" vertical="center" wrapText="1" indent="3"/>
    </xf>
    <xf numFmtId="49" fontId="3" fillId="0" borderId="2" xfId="4" applyNumberFormat="1" applyFont="1" applyFill="1" applyBorder="1" applyAlignment="1" applyProtection="1">
      <alignment horizontal="left" vertical="center" wrapText="1"/>
      <protection locked="0"/>
    </xf>
    <xf numFmtId="0" fontId="3" fillId="0" borderId="2" xfId="1" applyNumberFormat="1" applyFont="1" applyFill="1" applyBorder="1" applyAlignment="1" applyProtection="1">
      <alignment horizontal="left" vertical="center" wrapText="1" indent="4"/>
    </xf>
    <xf numFmtId="0" fontId="3" fillId="0" borderId="2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2" xfId="1" applyNumberFormat="1" applyFont="1" applyFill="1" applyBorder="1" applyAlignment="1" applyProtection="1">
      <alignment horizontal="left" vertical="center" wrapText="1" indent="5"/>
      <protection locked="0"/>
    </xf>
    <xf numFmtId="4" fontId="3" fillId="0" borderId="2" xfId="9" applyNumberFormat="1" applyFont="1" applyFill="1" applyBorder="1" applyAlignment="1" applyProtection="1">
      <alignment horizontal="right" vertical="center" wrapText="1"/>
      <protection locked="0"/>
    </xf>
    <xf numFmtId="49" fontId="0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Fill="1" applyBorder="1" applyAlignment="1" applyProtection="1">
      <alignment vertical="center" wrapText="1"/>
    </xf>
    <xf numFmtId="49" fontId="3" fillId="0" borderId="2" xfId="1" applyNumberFormat="1" applyFont="1" applyFill="1" applyBorder="1" applyAlignment="1" applyProtection="1">
      <alignment horizontal="left" vertical="center" wrapText="1"/>
    </xf>
    <xf numFmtId="49" fontId="14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left" vertical="center" indent="6"/>
    </xf>
    <xf numFmtId="49" fontId="14" fillId="0" borderId="4" xfId="4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left" vertical="center"/>
    </xf>
    <xf numFmtId="49" fontId="0" fillId="0" borderId="4" xfId="4" applyNumberFormat="1" applyFont="1" applyFill="1" applyBorder="1" applyAlignment="1" applyProtection="1">
      <alignment horizontal="center" vertical="center" wrapText="1"/>
    </xf>
    <xf numFmtId="49" fontId="3" fillId="0" borderId="4" xfId="4" applyNumberFormat="1" applyFont="1" applyFill="1" applyBorder="1" applyAlignment="1" applyProtection="1">
      <alignment horizontal="center" vertical="center" wrapText="1"/>
    </xf>
    <xf numFmtId="49" fontId="3" fillId="0" borderId="1" xfId="4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left" vertical="center" indent="5"/>
    </xf>
    <xf numFmtId="49" fontId="3" fillId="0" borderId="7" xfId="1" applyNumberFormat="1" applyFont="1" applyFill="1" applyBorder="1" applyAlignment="1" applyProtection="1">
      <alignment horizontal="left" vertical="center" wrapText="1" indent="5"/>
      <protection locked="0"/>
    </xf>
  </cellXfs>
  <cellStyles count="10">
    <cellStyle name="Гиперссылка" xfId="9" builtinId="8"/>
    <cellStyle name="ЗаголовокСтолбца" xfId="8"/>
    <cellStyle name="Обычный" xfId="0" builtinId="0"/>
    <cellStyle name="Обычный 14" xfId="6"/>
    <cellStyle name="Обычный_BALANCE.WARM.2007YEAR(FACT)" xfId="7"/>
    <cellStyle name="Обычный_JKH.OPEN.INFO.HVS(v3.5)_цены161210" xfId="5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38100</xdr:colOff>
      <xdr:row>27</xdr:row>
      <xdr:rowOff>0</xdr:rowOff>
    </xdr:from>
    <xdr:to>
      <xdr:col>38</xdr:col>
      <xdr:colOff>228600</xdr:colOff>
      <xdr:row>30</xdr:row>
      <xdr:rowOff>47625</xdr:rowOff>
    </xdr:to>
    <xdr:grpSp>
      <xdr:nvGrpSpPr>
        <xdr:cNvPr id="2" name="shCalendar"/>
        <xdr:cNvGrpSpPr>
          <a:grpSpLocks/>
        </xdr:cNvGrpSpPr>
      </xdr:nvGrpSpPr>
      <xdr:grpSpPr bwMode="auto">
        <a:xfrm>
          <a:off x="17325975" y="540067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38</xdr:col>
      <xdr:colOff>0</xdr:colOff>
      <xdr:row>3</xdr:row>
      <xdr:rowOff>9525</xdr:rowOff>
    </xdr:from>
    <xdr:to>
      <xdr:col>38</xdr:col>
      <xdr:colOff>190500</xdr:colOff>
      <xdr:row>4</xdr:row>
      <xdr:rowOff>57150</xdr:rowOff>
    </xdr:to>
    <xdr:grpSp>
      <xdr:nvGrpSpPr>
        <xdr:cNvPr id="7" name="shCalendar" hidden="1"/>
        <xdr:cNvGrpSpPr>
          <a:grpSpLocks/>
        </xdr:cNvGrpSpPr>
      </xdr:nvGrpSpPr>
      <xdr:grpSpPr bwMode="auto">
        <a:xfrm>
          <a:off x="17287875" y="95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4</xdr:row>
      <xdr:rowOff>57150</xdr:rowOff>
    </xdr:to>
    <xdr:grpSp>
      <xdr:nvGrpSpPr>
        <xdr:cNvPr id="10" name="shCalendar" hidden="1"/>
        <xdr:cNvGrpSpPr>
          <a:grpSpLocks/>
        </xdr:cNvGrpSpPr>
      </xdr:nvGrpSpPr>
      <xdr:grpSpPr bwMode="auto">
        <a:xfrm>
          <a:off x="9372600" y="95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40</xdr:col>
      <xdr:colOff>38100</xdr:colOff>
      <xdr:row>32</xdr:row>
      <xdr:rowOff>0</xdr:rowOff>
    </xdr:from>
    <xdr:to>
      <xdr:col>40</xdr:col>
      <xdr:colOff>228600</xdr:colOff>
      <xdr:row>32</xdr:row>
      <xdr:rowOff>0</xdr:rowOff>
    </xdr:to>
    <xdr:grpSp>
      <xdr:nvGrpSpPr>
        <xdr:cNvPr id="13" name="shCalendar" hidden="1"/>
        <xdr:cNvGrpSpPr>
          <a:grpSpLocks/>
        </xdr:cNvGrpSpPr>
      </xdr:nvGrpSpPr>
      <xdr:grpSpPr bwMode="auto">
        <a:xfrm>
          <a:off x="25355550" y="6029325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40</xdr:col>
      <xdr:colOff>38100</xdr:colOff>
      <xdr:row>32</xdr:row>
      <xdr:rowOff>0</xdr:rowOff>
    </xdr:from>
    <xdr:to>
      <xdr:col>40</xdr:col>
      <xdr:colOff>228600</xdr:colOff>
      <xdr:row>32</xdr:row>
      <xdr:rowOff>0</xdr:rowOff>
    </xdr:to>
    <xdr:grpSp>
      <xdr:nvGrpSpPr>
        <xdr:cNvPr id="16" name="shCalendar" hidden="1"/>
        <xdr:cNvGrpSpPr>
          <a:grpSpLocks/>
        </xdr:cNvGrpSpPr>
      </xdr:nvGrpSpPr>
      <xdr:grpSpPr bwMode="auto">
        <a:xfrm>
          <a:off x="25355550" y="6029325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40</xdr:col>
      <xdr:colOff>38100</xdr:colOff>
      <xdr:row>32</xdr:row>
      <xdr:rowOff>0</xdr:rowOff>
    </xdr:from>
    <xdr:to>
      <xdr:col>40</xdr:col>
      <xdr:colOff>228600</xdr:colOff>
      <xdr:row>32</xdr:row>
      <xdr:rowOff>0</xdr:rowOff>
    </xdr:to>
    <xdr:grpSp>
      <xdr:nvGrpSpPr>
        <xdr:cNvPr id="19" name="shCalendar" hidden="1"/>
        <xdr:cNvGrpSpPr>
          <a:grpSpLocks/>
        </xdr:cNvGrpSpPr>
      </xdr:nvGrpSpPr>
      <xdr:grpSpPr bwMode="auto">
        <a:xfrm>
          <a:off x="25355550" y="6029325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40</xdr:col>
      <xdr:colOff>38100</xdr:colOff>
      <xdr:row>27</xdr:row>
      <xdr:rowOff>0</xdr:rowOff>
    </xdr:from>
    <xdr:to>
      <xdr:col>40</xdr:col>
      <xdr:colOff>228600</xdr:colOff>
      <xdr:row>27</xdr:row>
      <xdr:rowOff>0</xdr:rowOff>
    </xdr:to>
    <xdr:grpSp>
      <xdr:nvGrpSpPr>
        <xdr:cNvPr id="22" name="shCalendar" hidden="1"/>
        <xdr:cNvGrpSpPr>
          <a:grpSpLocks/>
        </xdr:cNvGrpSpPr>
      </xdr:nvGrpSpPr>
      <xdr:grpSpPr bwMode="auto">
        <a:xfrm>
          <a:off x="25355550" y="5400675"/>
          <a:ext cx="190500" cy="0"/>
          <a:chOff x="13896191" y="1813753"/>
          <a:chExt cx="211023" cy="178845"/>
        </a:xfrm>
      </xdr:grpSpPr>
      <xdr:sp macro="[1]!modfrmDateChoose.CalendarShow" textlink="">
        <xdr:nvSpPr>
          <xdr:cNvPr id="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35</xdr:col>
      <xdr:colOff>38100</xdr:colOff>
      <xdr:row>3</xdr:row>
      <xdr:rowOff>9525</xdr:rowOff>
    </xdr:from>
    <xdr:ext cx="190500" cy="190500"/>
    <xdr:grpSp>
      <xdr:nvGrpSpPr>
        <xdr:cNvPr id="25" name="shCalendar" hidden="1"/>
        <xdr:cNvGrpSpPr>
          <a:grpSpLocks/>
        </xdr:cNvGrpSpPr>
      </xdr:nvGrpSpPr>
      <xdr:grpSpPr bwMode="auto">
        <a:xfrm>
          <a:off x="16297275" y="95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&#1055;&#1069;&#1054;/29.%20&#1056;&#1072;&#1089;&#1082;&#1088;&#1099;&#1090;&#1080;&#1077;%20&#1080;&#1085;&#1092;&#1086;&#1088;&#1084;&#1072;&#1094;&#1080;&#1080;/2021/&#1058;&#1040;&#1056;&#1048;&#1060;&#1067;%20&#1085;&#1072;%202022/&#1043;&#1042;&#1057;%20&#1079;&#1072;&#1082;&#1088;&#1099;&#1090;/FAS.JKH.OPEN.INFO.PRICE.GVS%20(v1.0.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ранс"/>
      <sheetName val="Форма 1.2 | Т-транс"/>
      <sheetName val="Форма 1.0.1 | Т-гор.вода"/>
      <sheetName val="Форма 1.2 | Т-гор.вода"/>
      <sheetName val="Форма 1.0.1 | Т-подкл(инд)"/>
      <sheetName val="Форма 1.3 | Т-подкл(инд)"/>
      <sheetName val="Форма 1.0.1 | Т-подкл"/>
      <sheetName val="Форма 1.3 | Т-подкл"/>
      <sheetName val="Форма 1.0.1 | Форма 1.8"/>
      <sheetName val="Форма 1.8"/>
      <sheetName val="Форма 1.0.1 | Форма 1.9"/>
      <sheetName val="Форма 1.9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et_union_hor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</definedNames>
    <sheetDataSet>
      <sheetData sheetId="0" refreshError="1"/>
      <sheetData sheetId="1" refreshError="1"/>
      <sheetData sheetId="2" refreshError="1"/>
      <sheetData sheetId="3">
        <row r="18">
          <cell r="F18" t="str">
            <v xml:space="preserve">Региональная службам по тарифам Ростовской области </v>
          </cell>
        </row>
        <row r="19">
          <cell r="F19" t="str">
            <v>20.12.2021</v>
          </cell>
        </row>
        <row r="20">
          <cell r="F20" t="str">
            <v>71/103</v>
          </cell>
        </row>
        <row r="21">
          <cell r="F21" t="str">
            <v>Официальный портал правовой информации Ростовской области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 и приравненные категории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5"/>
  <sheetViews>
    <sheetView tabSelected="1" topLeftCell="H10" workbookViewId="0">
      <selection activeCell="AN42" sqref="AN42"/>
    </sheetView>
  </sheetViews>
  <sheetFormatPr defaultColWidth="10.5703125" defaultRowHeight="11.25" x14ac:dyDescent="0.25"/>
  <cols>
    <col min="1" max="6" width="10.5703125" style="2" hidden="1" customWidth="1"/>
    <col min="7" max="7" width="9.140625" style="1" hidden="1" customWidth="1"/>
    <col min="8" max="8" width="12.7109375" style="2" customWidth="1"/>
    <col min="9" max="9" width="47.42578125" style="2" customWidth="1"/>
    <col min="10" max="10" width="1.42578125" style="2" hidden="1" customWidth="1"/>
    <col min="11" max="11" width="1.7109375" style="2" hidden="1" customWidth="1"/>
    <col min="12" max="12" width="20.7109375" style="2" customWidth="1"/>
    <col min="13" max="14" width="23.7109375" style="2" customWidth="1"/>
    <col min="15" max="19" width="23.7109375" style="2" hidden="1" customWidth="1"/>
    <col min="20" max="20" width="1.7109375" style="2" hidden="1" customWidth="1"/>
    <col min="21" max="21" width="11.7109375" style="2" customWidth="1"/>
    <col min="22" max="22" width="3.7109375" style="2" customWidth="1"/>
    <col min="23" max="23" width="11.7109375" style="2" customWidth="1"/>
    <col min="24" max="24" width="8.5703125" style="2" customWidth="1"/>
    <col min="25" max="25" width="1.7109375" style="2" hidden="1" customWidth="1"/>
    <col min="26" max="26" width="20.7109375" style="2" customWidth="1"/>
    <col min="27" max="28" width="23.7109375" style="2" customWidth="1"/>
    <col min="29" max="33" width="23.7109375" style="2" hidden="1" customWidth="1"/>
    <col min="34" max="34" width="1.7109375" style="2" hidden="1" customWidth="1"/>
    <col min="35" max="35" width="11.7109375" style="2" customWidth="1"/>
    <col min="36" max="36" width="3.7109375" style="2" customWidth="1"/>
    <col min="37" max="37" width="11.7109375" style="2" customWidth="1"/>
    <col min="38" max="38" width="8.5703125" style="2" hidden="1" customWidth="1"/>
    <col min="39" max="39" width="4.7109375" style="2" customWidth="1"/>
    <col min="40" max="40" width="115.7109375" style="2" customWidth="1"/>
    <col min="41" max="41" width="10.5703125" style="4"/>
    <col min="42" max="42" width="11.140625" style="4" customWidth="1"/>
    <col min="43" max="51" width="10.5703125" style="4"/>
    <col min="52" max="16384" width="10.5703125" style="2"/>
  </cols>
  <sheetData>
    <row r="1" spans="7:51" hidden="1" x14ac:dyDescent="0.25">
      <c r="N1" s="3"/>
      <c r="O1" s="3"/>
      <c r="P1" s="3"/>
      <c r="Q1" s="3"/>
      <c r="R1" s="3"/>
      <c r="S1" s="3"/>
      <c r="T1" s="3"/>
      <c r="U1" s="3"/>
      <c r="AB1" s="3"/>
      <c r="AC1" s="3"/>
      <c r="AD1" s="3"/>
      <c r="AE1" s="3"/>
      <c r="AF1" s="3"/>
      <c r="AG1" s="3"/>
      <c r="AH1" s="3"/>
      <c r="AI1" s="3"/>
    </row>
    <row r="2" spans="7:51" hidden="1" x14ac:dyDescent="0.25">
      <c r="X2" s="3"/>
      <c r="AL2" s="3"/>
    </row>
    <row r="3" spans="7:51" hidden="1" x14ac:dyDescent="0.25"/>
    <row r="4" spans="7:51" x14ac:dyDescent="0.25">
      <c r="H4" s="5"/>
      <c r="I4" s="5"/>
      <c r="J4" s="5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7:51" ht="12.75" x14ac:dyDescent="0.25">
      <c r="H5" s="7" t="s">
        <v>51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9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Y5" s="2"/>
    </row>
    <row r="6" spans="7:51" x14ac:dyDescent="0.25">
      <c r="H6" s="5"/>
      <c r="I6" s="5"/>
      <c r="J6" s="5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Y6" s="2"/>
    </row>
    <row r="7" spans="7:51" s="13" customFormat="1" ht="30" x14ac:dyDescent="0.25">
      <c r="G7" s="12"/>
      <c r="H7" s="14"/>
      <c r="I7" s="8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J7" s="15"/>
      <c r="K7" s="15"/>
      <c r="L7" s="86" t="str">
        <f>IF(NameOrPr_ch="",IF(NameOrPr="","",NameOrPr),NameOrPr_ch)</f>
        <v xml:space="preserve">Региональная службам по тарифам Ростовской области </v>
      </c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8"/>
      <c r="AN7" s="16"/>
      <c r="AO7" s="17"/>
      <c r="AP7" s="17"/>
      <c r="AQ7" s="17"/>
      <c r="AR7" s="17"/>
      <c r="AS7" s="17"/>
      <c r="AT7" s="17"/>
      <c r="AU7" s="17"/>
      <c r="AV7" s="17"/>
      <c r="AW7" s="17"/>
      <c r="AX7" s="17"/>
    </row>
    <row r="8" spans="7:51" s="13" customFormat="1" ht="18.75" x14ac:dyDescent="0.25">
      <c r="G8" s="12"/>
      <c r="H8" s="14"/>
      <c r="I8" s="8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J8" s="15"/>
      <c r="K8" s="15"/>
      <c r="L8" s="86" t="str">
        <f>IF(datePr_ch="",IF(datePr="","",datePr),datePr_ch)</f>
        <v>20.12.2021</v>
      </c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8"/>
      <c r="AN8" s="16"/>
      <c r="AO8" s="17"/>
      <c r="AP8" s="17"/>
      <c r="AQ8" s="17"/>
      <c r="AR8" s="17"/>
      <c r="AS8" s="17"/>
      <c r="AT8" s="17"/>
      <c r="AU8" s="17"/>
      <c r="AV8" s="17"/>
      <c r="AW8" s="17"/>
      <c r="AX8" s="17"/>
    </row>
    <row r="9" spans="7:51" s="13" customFormat="1" ht="18.75" x14ac:dyDescent="0.25">
      <c r="G9" s="12"/>
      <c r="H9" s="14"/>
      <c r="I9" s="8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J9" s="15"/>
      <c r="K9" s="15"/>
      <c r="L9" s="86" t="str">
        <f>IF(numberPr_ch="",IF(numberPr="","",numberPr),numberPr_ch)</f>
        <v>71/103</v>
      </c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8"/>
      <c r="AN9" s="16"/>
      <c r="AO9" s="17"/>
      <c r="AP9" s="17"/>
      <c r="AQ9" s="17"/>
      <c r="AR9" s="17"/>
      <c r="AS9" s="17"/>
      <c r="AT9" s="17"/>
      <c r="AU9" s="17"/>
      <c r="AV9" s="17"/>
      <c r="AW9" s="17"/>
      <c r="AX9" s="17"/>
    </row>
    <row r="10" spans="7:51" s="13" customFormat="1" ht="30" x14ac:dyDescent="0.25">
      <c r="G10" s="12"/>
      <c r="H10" s="14"/>
      <c r="I10" s="85" t="s">
        <v>0</v>
      </c>
      <c r="J10" s="15"/>
      <c r="K10" s="15"/>
      <c r="L10" s="86" t="str">
        <f>IF(IstPub_ch="",IF(IstPub="","",IstPub),IstPub_ch)</f>
        <v>Официальный портал правовой информации Ростовской области</v>
      </c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8"/>
      <c r="AN10" s="16"/>
      <c r="AO10" s="17"/>
      <c r="AP10" s="17"/>
      <c r="AQ10" s="17"/>
      <c r="AR10" s="17"/>
      <c r="AS10" s="17"/>
      <c r="AT10" s="17"/>
      <c r="AU10" s="17"/>
      <c r="AV10" s="17"/>
      <c r="AW10" s="17"/>
      <c r="AX10" s="17"/>
    </row>
    <row r="11" spans="7:51" s="19" customFormat="1" ht="15" hidden="1" x14ac:dyDescent="0.25">
      <c r="G11" s="18"/>
      <c r="H11" s="20"/>
      <c r="I11" s="20"/>
      <c r="J11" s="2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3" t="s">
        <v>1</v>
      </c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3" t="s">
        <v>1</v>
      </c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</row>
    <row r="12" spans="7:51" s="19" customFormat="1" ht="15" x14ac:dyDescent="0.25">
      <c r="G12" s="18"/>
      <c r="H12" s="21"/>
      <c r="I12" s="21"/>
      <c r="J12" s="21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 t="s">
        <v>2</v>
      </c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O12" s="24"/>
      <c r="AP12" s="24"/>
      <c r="AQ12" s="24"/>
      <c r="AR12" s="24"/>
      <c r="AS12" s="24"/>
      <c r="AT12" s="24"/>
      <c r="AU12" s="24"/>
      <c r="AV12" s="24"/>
      <c r="AW12" s="24"/>
      <c r="AX12" s="24"/>
    </row>
    <row r="13" spans="7:51" x14ac:dyDescent="0.25">
      <c r="H13" s="26" t="s">
        <v>3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 t="s">
        <v>4</v>
      </c>
      <c r="AY13" s="2"/>
    </row>
    <row r="14" spans="7:51" ht="15" x14ac:dyDescent="0.25">
      <c r="H14" s="26" t="s">
        <v>5</v>
      </c>
      <c r="I14" s="26" t="s">
        <v>6</v>
      </c>
      <c r="J14" s="26"/>
      <c r="K14" s="27" t="s">
        <v>7</v>
      </c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6" t="s">
        <v>8</v>
      </c>
      <c r="Y14" s="27" t="s">
        <v>7</v>
      </c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6" t="s">
        <v>8</v>
      </c>
      <c r="AM14" s="89" t="s">
        <v>9</v>
      </c>
      <c r="AN14" s="26"/>
      <c r="AY14" s="2"/>
    </row>
    <row r="15" spans="7:51" ht="15" x14ac:dyDescent="0.25">
      <c r="H15" s="26"/>
      <c r="I15" s="26"/>
      <c r="J15" s="26"/>
      <c r="K15" s="28"/>
      <c r="L15" s="28" t="s">
        <v>10</v>
      </c>
      <c r="M15" s="29" t="s">
        <v>11</v>
      </c>
      <c r="N15" s="29"/>
      <c r="O15" s="29" t="s">
        <v>12</v>
      </c>
      <c r="P15" s="29"/>
      <c r="Q15" s="30" t="s">
        <v>13</v>
      </c>
      <c r="R15" s="31"/>
      <c r="S15" s="31"/>
      <c r="T15" s="32"/>
      <c r="U15" s="33" t="s">
        <v>14</v>
      </c>
      <c r="V15" s="33"/>
      <c r="W15" s="33"/>
      <c r="X15" s="26"/>
      <c r="Y15" s="28"/>
      <c r="Z15" s="28" t="s">
        <v>10</v>
      </c>
      <c r="AA15" s="29" t="s">
        <v>11</v>
      </c>
      <c r="AB15" s="29"/>
      <c r="AC15" s="29" t="s">
        <v>12</v>
      </c>
      <c r="AD15" s="29"/>
      <c r="AE15" s="30" t="s">
        <v>13</v>
      </c>
      <c r="AF15" s="31"/>
      <c r="AG15" s="31"/>
      <c r="AH15" s="32"/>
      <c r="AI15" s="33" t="s">
        <v>14</v>
      </c>
      <c r="AJ15" s="33"/>
      <c r="AK15" s="33"/>
      <c r="AL15" s="26"/>
      <c r="AM15" s="89"/>
      <c r="AN15" s="26"/>
      <c r="AY15" s="2"/>
    </row>
    <row r="16" spans="7:51" ht="75" x14ac:dyDescent="0.25">
      <c r="H16" s="26"/>
      <c r="I16" s="26"/>
      <c r="J16" s="26"/>
      <c r="K16" s="34"/>
      <c r="L16" s="34" t="s">
        <v>15</v>
      </c>
      <c r="M16" s="32" t="s">
        <v>16</v>
      </c>
      <c r="N16" s="32" t="s">
        <v>17</v>
      </c>
      <c r="O16" s="32" t="s">
        <v>18</v>
      </c>
      <c r="P16" s="32" t="s">
        <v>19</v>
      </c>
      <c r="Q16" s="32" t="s">
        <v>20</v>
      </c>
      <c r="R16" s="32" t="s">
        <v>21</v>
      </c>
      <c r="S16" s="32" t="s">
        <v>17</v>
      </c>
      <c r="T16" s="32"/>
      <c r="U16" s="35" t="s">
        <v>22</v>
      </c>
      <c r="V16" s="36" t="s">
        <v>23</v>
      </c>
      <c r="W16" s="36"/>
      <c r="X16" s="26"/>
      <c r="Y16" s="34"/>
      <c r="Z16" s="34" t="s">
        <v>15</v>
      </c>
      <c r="AA16" s="32" t="s">
        <v>16</v>
      </c>
      <c r="AB16" s="32" t="s">
        <v>17</v>
      </c>
      <c r="AC16" s="32" t="s">
        <v>18</v>
      </c>
      <c r="AD16" s="32" t="s">
        <v>19</v>
      </c>
      <c r="AE16" s="32" t="s">
        <v>20</v>
      </c>
      <c r="AF16" s="32" t="s">
        <v>21</v>
      </c>
      <c r="AG16" s="32" t="s">
        <v>17</v>
      </c>
      <c r="AH16" s="32"/>
      <c r="AI16" s="35" t="s">
        <v>22</v>
      </c>
      <c r="AJ16" s="36" t="s">
        <v>23</v>
      </c>
      <c r="AK16" s="36"/>
      <c r="AL16" s="26"/>
      <c r="AM16" s="89"/>
      <c r="AN16" s="26"/>
      <c r="AY16" s="2"/>
    </row>
    <row r="17" spans="1:51" x14ac:dyDescent="0.25">
      <c r="H17" s="90" t="s">
        <v>24</v>
      </c>
      <c r="I17" s="90" t="s">
        <v>25</v>
      </c>
      <c r="J17" s="91" t="str">
        <f ca="1">OFFSET(J17,0,-1)</f>
        <v>2</v>
      </c>
      <c r="K17" s="91" t="str">
        <f ca="1">OFFSET(K17,0,-1)</f>
        <v>2</v>
      </c>
      <c r="L17" s="92">
        <f t="shared" ref="L17:V17" ca="1" si="0">OFFSET(L17,0,-1)+1</f>
        <v>3</v>
      </c>
      <c r="M17" s="92">
        <f t="shared" ca="1" si="0"/>
        <v>4</v>
      </c>
      <c r="N17" s="92">
        <f t="shared" ca="1" si="0"/>
        <v>5</v>
      </c>
      <c r="O17" s="92">
        <f t="shared" ca="1" si="0"/>
        <v>6</v>
      </c>
      <c r="P17" s="92">
        <f t="shared" ca="1" si="0"/>
        <v>7</v>
      </c>
      <c r="Q17" s="92">
        <f t="shared" ca="1" si="0"/>
        <v>8</v>
      </c>
      <c r="R17" s="92">
        <f t="shared" ca="1" si="0"/>
        <v>9</v>
      </c>
      <c r="S17" s="92">
        <f t="shared" ca="1" si="0"/>
        <v>10</v>
      </c>
      <c r="T17" s="91">
        <f ca="1">OFFSET(T17,0,-1)</f>
        <v>10</v>
      </c>
      <c r="U17" s="92">
        <f t="shared" ca="1" si="0"/>
        <v>11</v>
      </c>
      <c r="V17" s="93">
        <f t="shared" ca="1" si="0"/>
        <v>12</v>
      </c>
      <c r="W17" s="93"/>
      <c r="X17" s="92">
        <f ca="1">OFFSET(X17,0,-2)+1</f>
        <v>13</v>
      </c>
      <c r="Y17" s="91">
        <f ca="1">OFFSET(Y17,0,-1)</f>
        <v>13</v>
      </c>
      <c r="Z17" s="92">
        <f t="shared" ref="Z17:AJ17" ca="1" si="1">OFFSET(Z17,0,-1)+1</f>
        <v>14</v>
      </c>
      <c r="AA17" s="92">
        <f t="shared" ca="1" si="1"/>
        <v>15</v>
      </c>
      <c r="AB17" s="92">
        <f t="shared" ca="1" si="1"/>
        <v>16</v>
      </c>
      <c r="AC17" s="92">
        <f t="shared" ca="1" si="1"/>
        <v>17</v>
      </c>
      <c r="AD17" s="92">
        <f t="shared" ca="1" si="1"/>
        <v>18</v>
      </c>
      <c r="AE17" s="92">
        <f t="shared" ca="1" si="1"/>
        <v>19</v>
      </c>
      <c r="AF17" s="92">
        <f t="shared" ca="1" si="1"/>
        <v>20</v>
      </c>
      <c r="AG17" s="92">
        <f t="shared" ca="1" si="1"/>
        <v>21</v>
      </c>
      <c r="AH17" s="91">
        <f ca="1">OFFSET(AH17,0,-1)</f>
        <v>21</v>
      </c>
      <c r="AI17" s="92">
        <f t="shared" ca="1" si="1"/>
        <v>22</v>
      </c>
      <c r="AJ17" s="93">
        <f t="shared" ca="1" si="1"/>
        <v>23</v>
      </c>
      <c r="AK17" s="93"/>
      <c r="AL17" s="92">
        <f ca="1">OFFSET(AL17,0,-2)+1</f>
        <v>24</v>
      </c>
      <c r="AM17" s="94">
        <f ca="1">OFFSET(AM17,0,-1)</f>
        <v>24</v>
      </c>
      <c r="AN17" s="37">
        <f ca="1">OFFSET(AN17,0,-1)+1</f>
        <v>25</v>
      </c>
    </row>
    <row r="18" spans="1:51" ht="22.5" x14ac:dyDescent="0.25">
      <c r="A18" s="38">
        <v>1</v>
      </c>
      <c r="B18" s="39"/>
      <c r="C18" s="39"/>
      <c r="D18" s="39"/>
      <c r="E18" s="40"/>
      <c r="F18" s="40"/>
      <c r="G18" s="41"/>
      <c r="H18" s="84">
        <v>1</v>
      </c>
      <c r="I18" s="42" t="s">
        <v>26</v>
      </c>
      <c r="J18" s="43"/>
      <c r="K18" s="95" t="s">
        <v>52</v>
      </c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44" t="s">
        <v>27</v>
      </c>
    </row>
    <row r="19" spans="1:51" hidden="1" x14ac:dyDescent="0.25">
      <c r="A19" s="38"/>
      <c r="B19" s="38">
        <v>1</v>
      </c>
      <c r="C19" s="39"/>
      <c r="D19" s="39"/>
      <c r="E19" s="45"/>
      <c r="F19" s="41"/>
      <c r="G19" s="41"/>
      <c r="H19" s="84" t="e">
        <f ca="1">mergeValue(A19) &amp;"."&amp; mergeValue(B19)</f>
        <v>#NAME?</v>
      </c>
      <c r="I19" s="96"/>
      <c r="J19" s="43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44"/>
    </row>
    <row r="20" spans="1:51" hidden="1" x14ac:dyDescent="0.25">
      <c r="A20" s="38"/>
      <c r="B20" s="38"/>
      <c r="C20" s="38">
        <v>1</v>
      </c>
      <c r="D20" s="39"/>
      <c r="E20" s="45"/>
      <c r="F20" s="41"/>
      <c r="G20" s="41"/>
      <c r="H20" s="84" t="e">
        <f ca="1">mergeValue(A20) &amp;"."&amp; mergeValue(B20)&amp;"."&amp; mergeValue(C20)</f>
        <v>#NAME?</v>
      </c>
      <c r="I20" s="97"/>
      <c r="J20" s="43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44"/>
      <c r="AQ20" s="46"/>
    </row>
    <row r="21" spans="1:51" ht="33.75" x14ac:dyDescent="0.25">
      <c r="A21" s="38"/>
      <c r="B21" s="38"/>
      <c r="C21" s="38"/>
      <c r="D21" s="38">
        <v>1</v>
      </c>
      <c r="E21" s="45"/>
      <c r="F21" s="41"/>
      <c r="G21" s="41"/>
      <c r="H21" s="84" t="s">
        <v>28</v>
      </c>
      <c r="I21" s="98" t="s">
        <v>29</v>
      </c>
      <c r="J21" s="43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44" t="s">
        <v>30</v>
      </c>
      <c r="AQ21" s="46"/>
    </row>
    <row r="22" spans="1:51" ht="33.75" x14ac:dyDescent="0.25">
      <c r="A22" s="38"/>
      <c r="B22" s="38"/>
      <c r="C22" s="38"/>
      <c r="D22" s="38"/>
      <c r="E22" s="47" t="s">
        <v>24</v>
      </c>
      <c r="F22" s="39"/>
      <c r="G22" s="41"/>
      <c r="H22" s="84" t="s">
        <v>31</v>
      </c>
      <c r="I22" s="100" t="s">
        <v>32</v>
      </c>
      <c r="J22" s="48"/>
      <c r="K22" s="101" t="s">
        <v>33</v>
      </c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44" t="s">
        <v>34</v>
      </c>
      <c r="AQ22" s="46"/>
    </row>
    <row r="23" spans="1:51" x14ac:dyDescent="0.25">
      <c r="A23" s="38"/>
      <c r="B23" s="38"/>
      <c r="C23" s="38"/>
      <c r="D23" s="38"/>
      <c r="E23" s="47"/>
      <c r="F23" s="38">
        <v>1</v>
      </c>
      <c r="G23" s="39"/>
      <c r="H23" s="84" t="s">
        <v>36</v>
      </c>
      <c r="I23" s="102"/>
      <c r="J23" s="49"/>
      <c r="K23" s="50"/>
      <c r="L23" s="103">
        <v>0</v>
      </c>
      <c r="M23" s="103">
        <v>45.8</v>
      </c>
      <c r="N23" s="103">
        <v>2698.44</v>
      </c>
      <c r="O23" s="50"/>
      <c r="P23" s="50"/>
      <c r="Q23" s="50"/>
      <c r="R23" s="50"/>
      <c r="S23" s="50"/>
      <c r="T23" s="50"/>
      <c r="U23" s="104" t="s">
        <v>37</v>
      </c>
      <c r="V23" s="49" t="s">
        <v>38</v>
      </c>
      <c r="W23" s="104" t="s">
        <v>39</v>
      </c>
      <c r="X23" s="49" t="s">
        <v>38</v>
      </c>
      <c r="Y23" s="50"/>
      <c r="Z23" s="103">
        <v>0</v>
      </c>
      <c r="AA23" s="103">
        <v>47.36</v>
      </c>
      <c r="AB23" s="103">
        <v>2789.24</v>
      </c>
      <c r="AC23" s="50"/>
      <c r="AD23" s="50"/>
      <c r="AE23" s="50"/>
      <c r="AF23" s="50"/>
      <c r="AG23" s="50"/>
      <c r="AH23" s="50"/>
      <c r="AI23" s="104" t="s">
        <v>40</v>
      </c>
      <c r="AJ23" s="49" t="s">
        <v>38</v>
      </c>
      <c r="AK23" s="104" t="s">
        <v>41</v>
      </c>
      <c r="AL23" s="49" t="s">
        <v>42</v>
      </c>
      <c r="AM23" s="105"/>
      <c r="AN23" s="51" t="s">
        <v>43</v>
      </c>
      <c r="AO23" s="4" t="e">
        <f ca="1">strCheckDate(K24:AM24)</f>
        <v>#NAME?</v>
      </c>
      <c r="AP23" s="46" t="str">
        <f>IF(I23="","",I23 )</f>
        <v/>
      </c>
      <c r="AQ23" s="46"/>
      <c r="AR23" s="46"/>
      <c r="AS23" s="46"/>
    </row>
    <row r="24" spans="1:51" ht="14.25" hidden="1" customHeight="1" x14ac:dyDescent="0.25">
      <c r="A24" s="38"/>
      <c r="B24" s="38"/>
      <c r="C24" s="38"/>
      <c r="D24" s="38"/>
      <c r="E24" s="47"/>
      <c r="F24" s="38"/>
      <c r="G24" s="39"/>
      <c r="H24" s="106"/>
      <c r="I24" s="52"/>
      <c r="J24" s="49"/>
      <c r="K24" s="53"/>
      <c r="L24" s="53"/>
      <c r="M24" s="54"/>
      <c r="N24" s="55" t="str">
        <f>U23 &amp; "-" &amp; W23</f>
        <v>01.01.2022-30.06.2022</v>
      </c>
      <c r="O24" s="55"/>
      <c r="P24" s="55"/>
      <c r="Q24" s="55"/>
      <c r="R24" s="55"/>
      <c r="S24" s="55"/>
      <c r="T24" s="55"/>
      <c r="U24" s="104"/>
      <c r="V24" s="49"/>
      <c r="W24" s="107"/>
      <c r="X24" s="49"/>
      <c r="Y24" s="53"/>
      <c r="Z24" s="53"/>
      <c r="AA24" s="54"/>
      <c r="AB24" s="55" t="str">
        <f>AI23 &amp; "-" &amp; AK23</f>
        <v>01.07.2022-31.12.2022</v>
      </c>
      <c r="AC24" s="55"/>
      <c r="AD24" s="55"/>
      <c r="AE24" s="55"/>
      <c r="AF24" s="55"/>
      <c r="AG24" s="55"/>
      <c r="AH24" s="55"/>
      <c r="AI24" s="104"/>
      <c r="AJ24" s="49"/>
      <c r="AK24" s="107"/>
      <c r="AL24" s="49"/>
      <c r="AM24" s="105"/>
      <c r="AN24" s="56"/>
      <c r="AQ24" s="46"/>
    </row>
    <row r="25" spans="1:51" ht="15" hidden="1" customHeight="1" x14ac:dyDescent="0.25">
      <c r="A25" s="38"/>
      <c r="B25" s="38"/>
      <c r="C25" s="38"/>
      <c r="D25" s="38"/>
      <c r="E25" s="47"/>
      <c r="F25" s="38"/>
      <c r="G25" s="39"/>
      <c r="H25" s="108"/>
      <c r="I25" s="109"/>
      <c r="J25" s="110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2"/>
      <c r="V25" s="113"/>
      <c r="W25" s="113"/>
      <c r="X25" s="113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2"/>
      <c r="AJ25" s="113"/>
      <c r="AK25" s="113"/>
      <c r="AL25" s="113"/>
      <c r="AM25" s="114"/>
      <c r="AN25" s="56"/>
      <c r="AQ25" s="46"/>
    </row>
    <row r="26" spans="1:51" s="68" customFormat="1" ht="15" x14ac:dyDescent="0.25">
      <c r="A26" s="38"/>
      <c r="B26" s="38"/>
      <c r="C26" s="38"/>
      <c r="D26" s="38"/>
      <c r="E26" s="47"/>
      <c r="F26" s="64"/>
      <c r="G26" s="41"/>
      <c r="H26" s="108"/>
      <c r="I26" s="115" t="s">
        <v>44</v>
      </c>
      <c r="J26" s="110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2"/>
      <c r="V26" s="113"/>
      <c r="W26" s="113"/>
      <c r="X26" s="113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2"/>
      <c r="AJ26" s="113"/>
      <c r="AK26" s="113"/>
      <c r="AL26" s="113"/>
      <c r="AM26" s="114"/>
      <c r="AN26" s="66"/>
      <c r="AO26" s="67"/>
      <c r="AP26" s="67"/>
      <c r="AQ26" s="46"/>
      <c r="AR26" s="67"/>
      <c r="AS26" s="4"/>
      <c r="AT26" s="4"/>
      <c r="AU26" s="67"/>
      <c r="AV26" s="67"/>
      <c r="AW26" s="67"/>
      <c r="AX26" s="67"/>
      <c r="AY26" s="67"/>
    </row>
    <row r="27" spans="1:51" ht="33.75" x14ac:dyDescent="0.25">
      <c r="A27" s="38"/>
      <c r="B27" s="38"/>
      <c r="C27" s="38"/>
      <c r="D27" s="38"/>
      <c r="E27" s="47" t="s">
        <v>25</v>
      </c>
      <c r="F27" s="39"/>
      <c r="G27" s="41"/>
      <c r="H27" s="84" t="s">
        <v>45</v>
      </c>
      <c r="I27" s="100" t="s">
        <v>32</v>
      </c>
      <c r="J27" s="48"/>
      <c r="K27" s="101" t="s">
        <v>46</v>
      </c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44" t="s">
        <v>34</v>
      </c>
      <c r="AQ27" s="46"/>
    </row>
    <row r="28" spans="1:51" x14ac:dyDescent="0.25">
      <c r="A28" s="38"/>
      <c r="B28" s="38"/>
      <c r="C28" s="38"/>
      <c r="D28" s="38"/>
      <c r="E28" s="47"/>
      <c r="F28" s="38">
        <v>1</v>
      </c>
      <c r="G28" s="39"/>
      <c r="H28" s="84" t="s">
        <v>47</v>
      </c>
      <c r="I28" s="116"/>
      <c r="J28" s="49"/>
      <c r="K28" s="50"/>
      <c r="L28" s="103">
        <v>0</v>
      </c>
      <c r="M28" s="103">
        <v>38.17</v>
      </c>
      <c r="N28" s="103">
        <v>2248.6999999999998</v>
      </c>
      <c r="O28" s="50"/>
      <c r="P28" s="50"/>
      <c r="Q28" s="50"/>
      <c r="R28" s="50"/>
      <c r="S28" s="50"/>
      <c r="T28" s="50"/>
      <c r="U28" s="104" t="s">
        <v>37</v>
      </c>
      <c r="V28" s="49" t="s">
        <v>38</v>
      </c>
      <c r="W28" s="104" t="s">
        <v>39</v>
      </c>
      <c r="X28" s="49" t="s">
        <v>38</v>
      </c>
      <c r="Y28" s="50"/>
      <c r="Z28" s="103">
        <v>0</v>
      </c>
      <c r="AA28" s="103">
        <v>39.47</v>
      </c>
      <c r="AB28" s="103">
        <v>2324.37</v>
      </c>
      <c r="AC28" s="50"/>
      <c r="AD28" s="50"/>
      <c r="AE28" s="50"/>
      <c r="AF28" s="50"/>
      <c r="AG28" s="50"/>
      <c r="AH28" s="50"/>
      <c r="AI28" s="104" t="s">
        <v>40</v>
      </c>
      <c r="AJ28" s="49" t="s">
        <v>38</v>
      </c>
      <c r="AK28" s="104" t="s">
        <v>41</v>
      </c>
      <c r="AL28" s="49" t="s">
        <v>42</v>
      </c>
      <c r="AM28" s="105"/>
      <c r="AN28" s="69" t="s">
        <v>43</v>
      </c>
      <c r="AO28" s="4" t="e">
        <f ca="1">strCheckDate(K29:AM29)</f>
        <v>#NAME?</v>
      </c>
      <c r="AP28" s="46" t="str">
        <f>IF(I28="","",I28 )</f>
        <v/>
      </c>
      <c r="AQ28" s="46"/>
      <c r="AR28" s="46"/>
      <c r="AS28" s="46"/>
    </row>
    <row r="29" spans="1:51" ht="14.25" hidden="1" customHeight="1" x14ac:dyDescent="0.25">
      <c r="A29" s="38"/>
      <c r="B29" s="38"/>
      <c r="C29" s="38"/>
      <c r="D29" s="38"/>
      <c r="E29" s="47"/>
      <c r="F29" s="38"/>
      <c r="G29" s="39"/>
      <c r="H29" s="106"/>
      <c r="I29" s="70"/>
      <c r="J29" s="49"/>
      <c r="K29" s="53"/>
      <c r="L29" s="53"/>
      <c r="M29" s="54"/>
      <c r="N29" s="55" t="str">
        <f>U28 &amp; "-" &amp; W28</f>
        <v>01.01.2022-30.06.2022</v>
      </c>
      <c r="O29" s="55"/>
      <c r="P29" s="55"/>
      <c r="Q29" s="55"/>
      <c r="R29" s="55"/>
      <c r="S29" s="55"/>
      <c r="T29" s="55"/>
      <c r="U29" s="104"/>
      <c r="V29" s="49"/>
      <c r="W29" s="107"/>
      <c r="X29" s="49"/>
      <c r="Y29" s="53"/>
      <c r="Z29" s="53"/>
      <c r="AA29" s="54"/>
      <c r="AB29" s="55" t="str">
        <f>AI28 &amp; "-" &amp; AK28</f>
        <v>01.07.2022-31.12.2022</v>
      </c>
      <c r="AC29" s="55"/>
      <c r="AD29" s="55"/>
      <c r="AE29" s="55"/>
      <c r="AF29" s="55"/>
      <c r="AG29" s="55"/>
      <c r="AH29" s="55"/>
      <c r="AI29" s="104"/>
      <c r="AJ29" s="49"/>
      <c r="AK29" s="107"/>
      <c r="AL29" s="49"/>
      <c r="AM29" s="105"/>
      <c r="AN29" s="69"/>
      <c r="AQ29" s="46"/>
    </row>
    <row r="30" spans="1:51" ht="15" hidden="1" customHeight="1" x14ac:dyDescent="0.25">
      <c r="A30" s="38"/>
      <c r="B30" s="38"/>
      <c r="C30" s="38"/>
      <c r="D30" s="38"/>
      <c r="E30" s="47"/>
      <c r="F30" s="38"/>
      <c r="G30" s="39"/>
      <c r="H30" s="57"/>
      <c r="I30" s="58"/>
      <c r="J30" s="59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1"/>
      <c r="V30" s="62"/>
      <c r="W30" s="62"/>
      <c r="X30" s="62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J30" s="62"/>
      <c r="AK30" s="62"/>
      <c r="AL30" s="62"/>
      <c r="AM30" s="63"/>
      <c r="AN30" s="69"/>
      <c r="AQ30" s="46"/>
    </row>
    <row r="31" spans="1:51" s="68" customFormat="1" ht="23.25" customHeight="1" x14ac:dyDescent="0.25">
      <c r="A31" s="38"/>
      <c r="B31" s="38"/>
      <c r="C31" s="38"/>
      <c r="D31" s="38"/>
      <c r="E31" s="47"/>
      <c r="F31" s="64" t="s">
        <v>35</v>
      </c>
      <c r="G31" s="41"/>
      <c r="H31" s="57"/>
      <c r="I31" s="65" t="s">
        <v>44</v>
      </c>
      <c r="J31" s="59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1"/>
      <c r="V31" s="62"/>
      <c r="W31" s="62"/>
      <c r="X31" s="62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J31" s="62"/>
      <c r="AK31" s="62"/>
      <c r="AL31" s="62"/>
      <c r="AM31" s="63"/>
      <c r="AN31" s="69"/>
      <c r="AO31" s="67"/>
      <c r="AP31" s="67"/>
      <c r="AQ31" s="46"/>
      <c r="AR31" s="67"/>
      <c r="AS31" s="4"/>
      <c r="AT31" s="4"/>
      <c r="AU31" s="67"/>
      <c r="AV31" s="67"/>
      <c r="AW31" s="67"/>
      <c r="AX31" s="67"/>
      <c r="AY31" s="67"/>
    </row>
    <row r="32" spans="1:51" s="68" customFormat="1" ht="15" x14ac:dyDescent="0.25">
      <c r="A32" s="38"/>
      <c r="B32" s="38"/>
      <c r="C32" s="38"/>
      <c r="D32" s="38"/>
      <c r="E32" s="45"/>
      <c r="F32" s="64"/>
      <c r="G32" s="41"/>
      <c r="H32" s="71"/>
      <c r="I32" s="72" t="s">
        <v>48</v>
      </c>
      <c r="J32" s="73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5"/>
      <c r="V32" s="76"/>
      <c r="W32" s="76"/>
      <c r="X32" s="73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5"/>
      <c r="AJ32" s="76"/>
      <c r="AK32" s="76"/>
      <c r="AL32" s="73"/>
      <c r="AM32" s="76"/>
      <c r="AN32" s="7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</row>
    <row r="33" spans="1:51" s="68" customFormat="1" ht="15" x14ac:dyDescent="0.25">
      <c r="A33" s="38"/>
      <c r="B33" s="38"/>
      <c r="C33" s="38"/>
      <c r="D33" s="78"/>
      <c r="E33" s="78"/>
      <c r="F33" s="79"/>
      <c r="G33" s="78"/>
      <c r="H33" s="57"/>
      <c r="I33" s="80" t="s">
        <v>49</v>
      </c>
      <c r="J33" s="81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1"/>
      <c r="V33" s="62"/>
      <c r="W33" s="62"/>
      <c r="X33" s="59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1"/>
      <c r="AJ33" s="62"/>
      <c r="AK33" s="62"/>
      <c r="AL33" s="59"/>
      <c r="AM33" s="62"/>
      <c r="AN33" s="63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</row>
    <row r="34" spans="1:51" x14ac:dyDescent="0.25">
      <c r="AY34" s="2"/>
    </row>
    <row r="35" spans="1:51" ht="28.5" customHeight="1" x14ac:dyDescent="0.25">
      <c r="H35" s="82">
        <v>1</v>
      </c>
      <c r="I35" s="83" t="s">
        <v>50</v>
      </c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Y35" s="2"/>
    </row>
  </sheetData>
  <mergeCells count="65">
    <mergeCell ref="AN28:AN31"/>
    <mergeCell ref="I35:AM35"/>
    <mergeCell ref="W28:W29"/>
    <mergeCell ref="X28:X29"/>
    <mergeCell ref="AI28:AI29"/>
    <mergeCell ref="AJ28:AJ29"/>
    <mergeCell ref="AK28:AK29"/>
    <mergeCell ref="AL28:AL29"/>
    <mergeCell ref="AL23:AL24"/>
    <mergeCell ref="AN23:AN26"/>
    <mergeCell ref="E27:E31"/>
    <mergeCell ref="K27:AM27"/>
    <mergeCell ref="F28:F30"/>
    <mergeCell ref="J28:J29"/>
    <mergeCell ref="U28:U29"/>
    <mergeCell ref="V28:V29"/>
    <mergeCell ref="V23:V24"/>
    <mergeCell ref="W23:W24"/>
    <mergeCell ref="X23:X24"/>
    <mergeCell ref="AI23:AI24"/>
    <mergeCell ref="AJ23:AJ24"/>
    <mergeCell ref="AK23:AK24"/>
    <mergeCell ref="D21:D32"/>
    <mergeCell ref="K21:AM21"/>
    <mergeCell ref="E22:E26"/>
    <mergeCell ref="K22:AM22"/>
    <mergeCell ref="F23:F25"/>
    <mergeCell ref="J23:J24"/>
    <mergeCell ref="U23:U24"/>
    <mergeCell ref="V16:W16"/>
    <mergeCell ref="AJ16:AK16"/>
    <mergeCell ref="V17:W17"/>
    <mergeCell ref="AJ17:AK17"/>
    <mergeCell ref="A18:A33"/>
    <mergeCell ref="K18:AM18"/>
    <mergeCell ref="B19:B33"/>
    <mergeCell ref="K19:AM19"/>
    <mergeCell ref="C20:C33"/>
    <mergeCell ref="K20:AM20"/>
    <mergeCell ref="AL14:AL16"/>
    <mergeCell ref="AM14:AM16"/>
    <mergeCell ref="M15:N15"/>
    <mergeCell ref="O15:P15"/>
    <mergeCell ref="Q15:S15"/>
    <mergeCell ref="U15:W15"/>
    <mergeCell ref="AA15:AB15"/>
    <mergeCell ref="AC15:AD15"/>
    <mergeCell ref="AE15:AG15"/>
    <mergeCell ref="AI15:AK15"/>
    <mergeCell ref="K12:X12"/>
    <mergeCell ref="Y12:AL12"/>
    <mergeCell ref="H13:AM13"/>
    <mergeCell ref="AN13:AN16"/>
    <mergeCell ref="H14:H16"/>
    <mergeCell ref="I14:I16"/>
    <mergeCell ref="J14:J16"/>
    <mergeCell ref="K14:W14"/>
    <mergeCell ref="X14:X16"/>
    <mergeCell ref="Y14:AK14"/>
    <mergeCell ref="H5:X5"/>
    <mergeCell ref="L7:AM7"/>
    <mergeCell ref="L8:AM8"/>
    <mergeCell ref="L9:AM9"/>
    <mergeCell ref="L10:AM10"/>
    <mergeCell ref="H11:I11"/>
  </mergeCells>
  <dataValidations count="8">
    <dataValidation allowBlank="1" showInputMessage="1" showErrorMessage="1" prompt="Для выбора выполните двойной щелчок левой клавиши мыши по соответствующей ячейке." sqref="V23:V24 X28:X29 V28:V29 X23:X24 AL28:AL29 AJ28:AJ29 AJ23:AJ24 AL23:AL24"/>
    <dataValidation type="decimal" allowBlank="1" showErrorMessage="1" errorTitle="Ошибка" error="Допускается ввод только действительных чисел!" sqref="L23:N23 L28:N28 Z28:AB28 Z23:AB23">
      <formula1>-9.99999999999999E+23</formula1>
      <formula2>9.99999999999999E+23</formula2>
    </dataValidation>
    <dataValidation allowBlank="1" sqref="V25:V26 V30:V33 AJ25:AJ26 AJ30:AJ33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U23 W23:W24 U28 W28:W29 AI28 AK28:AK29 AI23 AK23:AK24"/>
    <dataValidation type="list" allowBlank="1" showInputMessage="1" showErrorMessage="1" errorTitle="Ошибка" error="Выберите значение из списка" sqref="K22:L22 K27:L27 Y22:Z22 Y27:Z27">
      <formula1>kind_of_cons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I23 I28">
      <formula1>900</formula1>
    </dataValidation>
    <dataValidation allowBlank="1" promptTitle="checkPeriodRange" sqref="N24:T24 N29:T29 AB29:AH29 AB24:AH24"/>
    <dataValidation type="textLength" operator="lessThanOrEqual" allowBlank="1" showInputMessage="1" showErrorMessage="1" errorTitle="Ошибка" error="Допускается ввод не более 900 символов!" sqref="AN7:AN10 K21:AM21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2021-12-22T11:12:36Z</dcterms:modified>
</cp:coreProperties>
</file>